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5640" yWindow="915" windowWidth="13320" windowHeight="7080" tabRatio="936" activeTab="6"/>
  </bookViews>
  <sheets>
    <sheet name="2013_06" sheetId="110" r:id="rId1"/>
    <sheet name="2013_07" sheetId="111" r:id="rId2"/>
    <sheet name="2013_08" sheetId="112" r:id="rId3"/>
    <sheet name="2013_09" sheetId="113" r:id="rId4"/>
    <sheet name="2013_10" sheetId="114" r:id="rId5"/>
    <sheet name="2013_11" sheetId="115" r:id="rId6"/>
    <sheet name="2013_12" sheetId="116" r:id="rId7"/>
  </sheets>
  <definedNames>
    <definedName name="i_01_001_001" localSheetId="1">#REF!</definedName>
    <definedName name="i_01_001_001" localSheetId="2">#REF!</definedName>
    <definedName name="i_01_001_001" localSheetId="3">#REF!</definedName>
    <definedName name="i_01_001_001" localSheetId="4">#REF!</definedName>
    <definedName name="i_01_001_001" localSheetId="5">#REF!</definedName>
    <definedName name="i_01_001_001" localSheetId="6">#REF!</definedName>
    <definedName name="i_01_001_001">#REF!</definedName>
    <definedName name="i_01_002_001" localSheetId="1">#REF!</definedName>
    <definedName name="i_01_002_001" localSheetId="2">#REF!</definedName>
    <definedName name="i_01_002_001" localSheetId="3">#REF!</definedName>
    <definedName name="i_01_002_001" localSheetId="4">#REF!</definedName>
    <definedName name="i_01_002_001" localSheetId="5">#REF!</definedName>
    <definedName name="i_01_002_001" localSheetId="6">#REF!</definedName>
    <definedName name="i_01_002_001">#REF!</definedName>
    <definedName name="i_01_002_002" localSheetId="1">#REF!</definedName>
    <definedName name="i_01_002_002" localSheetId="2">#REF!</definedName>
    <definedName name="i_01_002_002" localSheetId="3">#REF!</definedName>
    <definedName name="i_01_002_002" localSheetId="4">#REF!</definedName>
    <definedName name="i_01_002_002" localSheetId="5">#REF!</definedName>
    <definedName name="i_01_002_002" localSheetId="6">#REF!</definedName>
    <definedName name="i_01_002_002">#REF!</definedName>
    <definedName name="i_01_003_001" localSheetId="1">#REF!</definedName>
    <definedName name="i_01_003_001" localSheetId="2">#REF!</definedName>
    <definedName name="i_01_003_001" localSheetId="3">#REF!</definedName>
    <definedName name="i_01_003_001" localSheetId="4">#REF!</definedName>
    <definedName name="i_01_003_001" localSheetId="5">#REF!</definedName>
    <definedName name="i_01_003_001" localSheetId="6">#REF!</definedName>
    <definedName name="i_01_003_001">#REF!</definedName>
    <definedName name="i_01_003_002" localSheetId="1">#REF!</definedName>
    <definedName name="i_01_003_002" localSheetId="2">#REF!</definedName>
    <definedName name="i_01_003_002" localSheetId="3">#REF!</definedName>
    <definedName name="i_01_003_002" localSheetId="4">#REF!</definedName>
    <definedName name="i_01_003_002" localSheetId="5">#REF!</definedName>
    <definedName name="i_01_003_002" localSheetId="6">#REF!</definedName>
    <definedName name="i_01_003_002">#REF!</definedName>
    <definedName name="i_01_003_003" localSheetId="1">#REF!</definedName>
    <definedName name="i_01_003_003" localSheetId="2">#REF!</definedName>
    <definedName name="i_01_003_003" localSheetId="3">#REF!</definedName>
    <definedName name="i_01_003_003" localSheetId="4">#REF!</definedName>
    <definedName name="i_01_003_003" localSheetId="5">#REF!</definedName>
    <definedName name="i_01_003_003" localSheetId="6">#REF!</definedName>
    <definedName name="i_01_003_003">#REF!</definedName>
    <definedName name="i_01_004_001" localSheetId="1">#REF!</definedName>
    <definedName name="i_01_004_001" localSheetId="2">#REF!</definedName>
    <definedName name="i_01_004_001" localSheetId="3">#REF!</definedName>
    <definedName name="i_01_004_001" localSheetId="4">#REF!</definedName>
    <definedName name="i_01_004_001" localSheetId="5">#REF!</definedName>
    <definedName name="i_01_004_001" localSheetId="6">#REF!</definedName>
    <definedName name="i_01_004_001">#REF!</definedName>
    <definedName name="i_01_004_002" localSheetId="1">#REF!</definedName>
    <definedName name="i_01_004_002" localSheetId="2">#REF!</definedName>
    <definedName name="i_01_004_002" localSheetId="3">#REF!</definedName>
    <definedName name="i_01_004_002" localSheetId="4">#REF!</definedName>
    <definedName name="i_01_004_002" localSheetId="5">#REF!</definedName>
    <definedName name="i_01_004_002" localSheetId="6">#REF!</definedName>
    <definedName name="i_01_004_002">#REF!</definedName>
    <definedName name="i_01_004_003" localSheetId="1">#REF!</definedName>
    <definedName name="i_01_004_003" localSheetId="2">#REF!</definedName>
    <definedName name="i_01_004_003" localSheetId="3">#REF!</definedName>
    <definedName name="i_01_004_003" localSheetId="4">#REF!</definedName>
    <definedName name="i_01_004_003" localSheetId="5">#REF!</definedName>
    <definedName name="i_01_004_003" localSheetId="6">#REF!</definedName>
    <definedName name="i_01_004_003">#REF!</definedName>
    <definedName name="i_01_005_001" localSheetId="1">#REF!</definedName>
    <definedName name="i_01_005_001" localSheetId="2">#REF!</definedName>
    <definedName name="i_01_005_001" localSheetId="3">#REF!</definedName>
    <definedName name="i_01_005_001" localSheetId="4">#REF!</definedName>
    <definedName name="i_01_005_001" localSheetId="5">#REF!</definedName>
    <definedName name="i_01_005_001" localSheetId="6">#REF!</definedName>
    <definedName name="i_01_005_001">#REF!</definedName>
    <definedName name="i_01_005_002" localSheetId="1">#REF!</definedName>
    <definedName name="i_01_005_002" localSheetId="2">#REF!</definedName>
    <definedName name="i_01_005_002" localSheetId="3">#REF!</definedName>
    <definedName name="i_01_005_002" localSheetId="4">#REF!</definedName>
    <definedName name="i_01_005_002" localSheetId="5">#REF!</definedName>
    <definedName name="i_01_005_002" localSheetId="6">#REF!</definedName>
    <definedName name="i_01_005_002">#REF!</definedName>
    <definedName name="i_01_006_001" localSheetId="1">#REF!</definedName>
    <definedName name="i_01_006_001" localSheetId="2">#REF!</definedName>
    <definedName name="i_01_006_001" localSheetId="3">#REF!</definedName>
    <definedName name="i_01_006_001" localSheetId="4">#REF!</definedName>
    <definedName name="i_01_006_001" localSheetId="5">#REF!</definedName>
    <definedName name="i_01_006_001" localSheetId="6">#REF!</definedName>
    <definedName name="i_01_006_001">#REF!</definedName>
    <definedName name="i_01_007_001" localSheetId="1">#REF!</definedName>
    <definedName name="i_01_007_001" localSheetId="2">#REF!</definedName>
    <definedName name="i_01_007_001" localSheetId="3">#REF!</definedName>
    <definedName name="i_01_007_001" localSheetId="4">#REF!</definedName>
    <definedName name="i_01_007_001" localSheetId="5">#REF!</definedName>
    <definedName name="i_01_007_001" localSheetId="6">#REF!</definedName>
    <definedName name="i_01_007_001">#REF!</definedName>
    <definedName name="i_01_008_001" localSheetId="1">#REF!</definedName>
    <definedName name="i_01_008_001" localSheetId="2">#REF!</definedName>
    <definedName name="i_01_008_001" localSheetId="3">#REF!</definedName>
    <definedName name="i_01_008_001" localSheetId="4">#REF!</definedName>
    <definedName name="i_01_008_001" localSheetId="5">#REF!</definedName>
    <definedName name="i_01_008_001" localSheetId="6">#REF!</definedName>
    <definedName name="i_01_008_001">#REF!</definedName>
    <definedName name="i_01_009_001" localSheetId="1">#REF!</definedName>
    <definedName name="i_01_009_001" localSheetId="2">#REF!</definedName>
    <definedName name="i_01_009_001" localSheetId="3">#REF!</definedName>
    <definedName name="i_01_009_001" localSheetId="4">#REF!</definedName>
    <definedName name="i_01_009_001" localSheetId="5">#REF!</definedName>
    <definedName name="i_01_009_001" localSheetId="6">#REF!</definedName>
    <definedName name="i_01_009_001">#REF!</definedName>
    <definedName name="i_01_009_002" localSheetId="1">#REF!</definedName>
    <definedName name="i_01_009_002" localSheetId="2">#REF!</definedName>
    <definedName name="i_01_009_002" localSheetId="3">#REF!</definedName>
    <definedName name="i_01_009_002" localSheetId="4">#REF!</definedName>
    <definedName name="i_01_009_002" localSheetId="5">#REF!</definedName>
    <definedName name="i_01_009_002" localSheetId="6">#REF!</definedName>
    <definedName name="i_01_009_002">#REF!</definedName>
    <definedName name="i_01_010_001" localSheetId="1">#REF!</definedName>
    <definedName name="i_01_010_001" localSheetId="2">#REF!</definedName>
    <definedName name="i_01_010_001" localSheetId="3">#REF!</definedName>
    <definedName name="i_01_010_001" localSheetId="4">#REF!</definedName>
    <definedName name="i_01_010_001" localSheetId="5">#REF!</definedName>
    <definedName name="i_01_010_001" localSheetId="6">#REF!</definedName>
    <definedName name="i_01_010_001">#REF!</definedName>
    <definedName name="i_01_010_002" localSheetId="1">#REF!</definedName>
    <definedName name="i_01_010_002" localSheetId="2">#REF!</definedName>
    <definedName name="i_01_010_002" localSheetId="3">#REF!</definedName>
    <definedName name="i_01_010_002" localSheetId="4">#REF!</definedName>
    <definedName name="i_01_010_002" localSheetId="5">#REF!</definedName>
    <definedName name="i_01_010_002" localSheetId="6">#REF!</definedName>
    <definedName name="i_01_010_002">#REF!</definedName>
    <definedName name="i_01_011_001" localSheetId="1">#REF!</definedName>
    <definedName name="i_01_011_001" localSheetId="2">#REF!</definedName>
    <definedName name="i_01_011_001" localSheetId="3">#REF!</definedName>
    <definedName name="i_01_011_001" localSheetId="4">#REF!</definedName>
    <definedName name="i_01_011_001" localSheetId="5">#REF!</definedName>
    <definedName name="i_01_011_001" localSheetId="6">#REF!</definedName>
    <definedName name="i_01_011_001">#REF!</definedName>
    <definedName name="i_01_011_002" localSheetId="1">#REF!</definedName>
    <definedName name="i_01_011_002" localSheetId="2">#REF!</definedName>
    <definedName name="i_01_011_002" localSheetId="3">#REF!</definedName>
    <definedName name="i_01_011_002" localSheetId="4">#REF!</definedName>
    <definedName name="i_01_011_002" localSheetId="5">#REF!</definedName>
    <definedName name="i_01_011_002" localSheetId="6">#REF!</definedName>
    <definedName name="i_01_011_002">#REF!</definedName>
    <definedName name="i_01_012_001" localSheetId="1">#REF!</definedName>
    <definedName name="i_01_012_001" localSheetId="2">#REF!</definedName>
    <definedName name="i_01_012_001" localSheetId="3">#REF!</definedName>
    <definedName name="i_01_012_001" localSheetId="4">#REF!</definedName>
    <definedName name="i_01_012_001" localSheetId="5">#REF!</definedName>
    <definedName name="i_01_012_001" localSheetId="6">#REF!</definedName>
    <definedName name="i_01_012_001">#REF!</definedName>
    <definedName name="i_01_012_002" localSheetId="1">#REF!</definedName>
    <definedName name="i_01_012_002" localSheetId="2">#REF!</definedName>
    <definedName name="i_01_012_002" localSheetId="3">#REF!</definedName>
    <definedName name="i_01_012_002" localSheetId="4">#REF!</definedName>
    <definedName name="i_01_012_002" localSheetId="5">#REF!</definedName>
    <definedName name="i_01_012_002" localSheetId="6">#REF!</definedName>
    <definedName name="i_01_012_002">#REF!</definedName>
    <definedName name="i_01_013_001" localSheetId="1">#REF!</definedName>
    <definedName name="i_01_013_001" localSheetId="2">#REF!</definedName>
    <definedName name="i_01_013_001" localSheetId="3">#REF!</definedName>
    <definedName name="i_01_013_001" localSheetId="4">#REF!</definedName>
    <definedName name="i_01_013_001" localSheetId="5">#REF!</definedName>
    <definedName name="i_01_013_001" localSheetId="6">#REF!</definedName>
    <definedName name="i_01_013_001">#REF!</definedName>
    <definedName name="i_01_013_002" localSheetId="1">#REF!</definedName>
    <definedName name="i_01_013_002" localSheetId="2">#REF!</definedName>
    <definedName name="i_01_013_002" localSheetId="3">#REF!</definedName>
    <definedName name="i_01_013_002" localSheetId="4">#REF!</definedName>
    <definedName name="i_01_013_002" localSheetId="5">#REF!</definedName>
    <definedName name="i_01_013_002" localSheetId="6">#REF!</definedName>
    <definedName name="i_01_013_002">#REF!</definedName>
    <definedName name="i_01_014_001" localSheetId="1">#REF!</definedName>
    <definedName name="i_01_014_001" localSheetId="2">#REF!</definedName>
    <definedName name="i_01_014_001" localSheetId="3">#REF!</definedName>
    <definedName name="i_01_014_001" localSheetId="4">#REF!</definedName>
    <definedName name="i_01_014_001" localSheetId="5">#REF!</definedName>
    <definedName name="i_01_014_001" localSheetId="6">#REF!</definedName>
    <definedName name="i_01_014_001">#REF!</definedName>
    <definedName name="i_01_014_002" localSheetId="1">#REF!</definedName>
    <definedName name="i_01_014_002" localSheetId="2">#REF!</definedName>
    <definedName name="i_01_014_002" localSheetId="3">#REF!</definedName>
    <definedName name="i_01_014_002" localSheetId="4">#REF!</definedName>
    <definedName name="i_01_014_002" localSheetId="5">#REF!</definedName>
    <definedName name="i_01_014_002" localSheetId="6">#REF!</definedName>
    <definedName name="i_01_014_002">#REF!</definedName>
    <definedName name="i_01_015_001" localSheetId="1">#REF!</definedName>
    <definedName name="i_01_015_001" localSheetId="2">#REF!</definedName>
    <definedName name="i_01_015_001" localSheetId="3">#REF!</definedName>
    <definedName name="i_01_015_001" localSheetId="4">#REF!</definedName>
    <definedName name="i_01_015_001" localSheetId="5">#REF!</definedName>
    <definedName name="i_01_015_001" localSheetId="6">#REF!</definedName>
    <definedName name="i_01_015_001">#REF!</definedName>
    <definedName name="i_01_015_002" localSheetId="1">#REF!</definedName>
    <definedName name="i_01_015_002" localSheetId="2">#REF!</definedName>
    <definedName name="i_01_015_002" localSheetId="3">#REF!</definedName>
    <definedName name="i_01_015_002" localSheetId="4">#REF!</definedName>
    <definedName name="i_01_015_002" localSheetId="5">#REF!</definedName>
    <definedName name="i_01_015_002" localSheetId="6">#REF!</definedName>
    <definedName name="i_01_015_002">#REF!</definedName>
    <definedName name="i_01_016_001" localSheetId="1">#REF!</definedName>
    <definedName name="i_01_016_001" localSheetId="2">#REF!</definedName>
    <definedName name="i_01_016_001" localSheetId="3">#REF!</definedName>
    <definedName name="i_01_016_001" localSheetId="4">#REF!</definedName>
    <definedName name="i_01_016_001" localSheetId="5">#REF!</definedName>
    <definedName name="i_01_016_001" localSheetId="6">#REF!</definedName>
    <definedName name="i_01_016_001">#REF!</definedName>
    <definedName name="i_01_016_002" localSheetId="1">#REF!</definedName>
    <definedName name="i_01_016_002" localSheetId="2">#REF!</definedName>
    <definedName name="i_01_016_002" localSheetId="3">#REF!</definedName>
    <definedName name="i_01_016_002" localSheetId="4">#REF!</definedName>
    <definedName name="i_01_016_002" localSheetId="5">#REF!</definedName>
    <definedName name="i_01_016_002" localSheetId="6">#REF!</definedName>
    <definedName name="i_01_016_002">#REF!</definedName>
    <definedName name="i_01_017_001" localSheetId="1">#REF!</definedName>
    <definedName name="i_01_017_001" localSheetId="2">#REF!</definedName>
    <definedName name="i_01_017_001" localSheetId="3">#REF!</definedName>
    <definedName name="i_01_017_001" localSheetId="4">#REF!</definedName>
    <definedName name="i_01_017_001" localSheetId="5">#REF!</definedName>
    <definedName name="i_01_017_001" localSheetId="6">#REF!</definedName>
    <definedName name="i_01_017_001">#REF!</definedName>
    <definedName name="i_01_017_002" localSheetId="1">#REF!</definedName>
    <definedName name="i_01_017_002" localSheetId="2">#REF!</definedName>
    <definedName name="i_01_017_002" localSheetId="3">#REF!</definedName>
    <definedName name="i_01_017_002" localSheetId="4">#REF!</definedName>
    <definedName name="i_01_017_002" localSheetId="5">#REF!</definedName>
    <definedName name="i_01_017_002" localSheetId="6">#REF!</definedName>
    <definedName name="i_01_017_002">#REF!</definedName>
    <definedName name="i_01_018_001" localSheetId="1">#REF!</definedName>
    <definedName name="i_01_018_001" localSheetId="2">#REF!</definedName>
    <definedName name="i_01_018_001" localSheetId="3">#REF!</definedName>
    <definedName name="i_01_018_001" localSheetId="4">#REF!</definedName>
    <definedName name="i_01_018_001" localSheetId="5">#REF!</definedName>
    <definedName name="i_01_018_001" localSheetId="6">#REF!</definedName>
    <definedName name="i_01_018_001">#REF!</definedName>
    <definedName name="i_01_018_002" localSheetId="1">#REF!</definedName>
    <definedName name="i_01_018_002" localSheetId="2">#REF!</definedName>
    <definedName name="i_01_018_002" localSheetId="3">#REF!</definedName>
    <definedName name="i_01_018_002" localSheetId="4">#REF!</definedName>
    <definedName name="i_01_018_002" localSheetId="5">#REF!</definedName>
    <definedName name="i_01_018_002" localSheetId="6">#REF!</definedName>
    <definedName name="i_01_018_002">#REF!</definedName>
    <definedName name="i_01_019_001" localSheetId="1">#REF!</definedName>
    <definedName name="i_01_019_001" localSheetId="2">#REF!</definedName>
    <definedName name="i_01_019_001" localSheetId="3">#REF!</definedName>
    <definedName name="i_01_019_001" localSheetId="4">#REF!</definedName>
    <definedName name="i_01_019_001" localSheetId="5">#REF!</definedName>
    <definedName name="i_01_019_001" localSheetId="6">#REF!</definedName>
    <definedName name="i_01_019_001">#REF!</definedName>
    <definedName name="i_01_019_002" localSheetId="1">#REF!</definedName>
    <definedName name="i_01_019_002" localSheetId="2">#REF!</definedName>
    <definedName name="i_01_019_002" localSheetId="3">#REF!</definedName>
    <definedName name="i_01_019_002" localSheetId="4">#REF!</definedName>
    <definedName name="i_01_019_002" localSheetId="5">#REF!</definedName>
    <definedName name="i_01_019_002" localSheetId="6">#REF!</definedName>
    <definedName name="i_01_019_002">#REF!</definedName>
    <definedName name="i_01_020_001" localSheetId="1">#REF!</definedName>
    <definedName name="i_01_020_001" localSheetId="2">#REF!</definedName>
    <definedName name="i_01_020_001" localSheetId="3">#REF!</definedName>
    <definedName name="i_01_020_001" localSheetId="4">#REF!</definedName>
    <definedName name="i_01_020_001" localSheetId="5">#REF!</definedName>
    <definedName name="i_01_020_001" localSheetId="6">#REF!</definedName>
    <definedName name="i_01_020_001">#REF!</definedName>
    <definedName name="i_01_020_002" localSheetId="1">#REF!</definedName>
    <definedName name="i_01_020_002" localSheetId="2">#REF!</definedName>
    <definedName name="i_01_020_002" localSheetId="3">#REF!</definedName>
    <definedName name="i_01_020_002" localSheetId="4">#REF!</definedName>
    <definedName name="i_01_020_002" localSheetId="5">#REF!</definedName>
    <definedName name="i_01_020_002" localSheetId="6">#REF!</definedName>
    <definedName name="i_01_020_002">#REF!</definedName>
    <definedName name="i_01_021_001" localSheetId="1">#REF!</definedName>
    <definedName name="i_01_021_001" localSheetId="2">#REF!</definedName>
    <definedName name="i_01_021_001" localSheetId="3">#REF!</definedName>
    <definedName name="i_01_021_001" localSheetId="4">#REF!</definedName>
    <definedName name="i_01_021_001" localSheetId="5">#REF!</definedName>
    <definedName name="i_01_021_001" localSheetId="6">#REF!</definedName>
    <definedName name="i_01_021_001">#REF!</definedName>
    <definedName name="i_01_021_002" localSheetId="1">#REF!</definedName>
    <definedName name="i_01_021_002" localSheetId="2">#REF!</definedName>
    <definedName name="i_01_021_002" localSheetId="3">#REF!</definedName>
    <definedName name="i_01_021_002" localSheetId="4">#REF!</definedName>
    <definedName name="i_01_021_002" localSheetId="5">#REF!</definedName>
    <definedName name="i_01_021_002" localSheetId="6">#REF!</definedName>
    <definedName name="i_01_021_002">#REF!</definedName>
    <definedName name="i_01_022_001" localSheetId="1">#REF!</definedName>
    <definedName name="i_01_022_001" localSheetId="2">#REF!</definedName>
    <definedName name="i_01_022_001" localSheetId="3">#REF!</definedName>
    <definedName name="i_01_022_001" localSheetId="4">#REF!</definedName>
    <definedName name="i_01_022_001" localSheetId="5">#REF!</definedName>
    <definedName name="i_01_022_001" localSheetId="6">#REF!</definedName>
    <definedName name="i_01_022_001">#REF!</definedName>
    <definedName name="i_01_022_002" localSheetId="1">#REF!</definedName>
    <definedName name="i_01_022_002" localSheetId="2">#REF!</definedName>
    <definedName name="i_01_022_002" localSheetId="3">#REF!</definedName>
    <definedName name="i_01_022_002" localSheetId="4">#REF!</definedName>
    <definedName name="i_01_022_002" localSheetId="5">#REF!</definedName>
    <definedName name="i_01_022_002" localSheetId="6">#REF!</definedName>
    <definedName name="i_01_022_002">#REF!</definedName>
    <definedName name="i_01_023_001" localSheetId="1">#REF!</definedName>
    <definedName name="i_01_023_001" localSheetId="2">#REF!</definedName>
    <definedName name="i_01_023_001" localSheetId="3">#REF!</definedName>
    <definedName name="i_01_023_001" localSheetId="4">#REF!</definedName>
    <definedName name="i_01_023_001" localSheetId="5">#REF!</definedName>
    <definedName name="i_01_023_001" localSheetId="6">#REF!</definedName>
    <definedName name="i_01_023_001">#REF!</definedName>
    <definedName name="i_01_023_002" localSheetId="1">#REF!</definedName>
    <definedName name="i_01_023_002" localSheetId="2">#REF!</definedName>
    <definedName name="i_01_023_002" localSheetId="3">#REF!</definedName>
    <definedName name="i_01_023_002" localSheetId="4">#REF!</definedName>
    <definedName name="i_01_023_002" localSheetId="5">#REF!</definedName>
    <definedName name="i_01_023_002" localSheetId="6">#REF!</definedName>
    <definedName name="i_01_023_002">#REF!</definedName>
    <definedName name="i_01_024_001" localSheetId="1">#REF!</definedName>
    <definedName name="i_01_024_001" localSheetId="2">#REF!</definedName>
    <definedName name="i_01_024_001" localSheetId="3">#REF!</definedName>
    <definedName name="i_01_024_001" localSheetId="4">#REF!</definedName>
    <definedName name="i_01_024_001" localSheetId="5">#REF!</definedName>
    <definedName name="i_01_024_001" localSheetId="6">#REF!</definedName>
    <definedName name="i_01_024_001">#REF!</definedName>
    <definedName name="i_01_024_002" localSheetId="1">#REF!</definedName>
    <definedName name="i_01_024_002" localSheetId="2">#REF!</definedName>
    <definedName name="i_01_024_002" localSheetId="3">#REF!</definedName>
    <definedName name="i_01_024_002" localSheetId="4">#REF!</definedName>
    <definedName name="i_01_024_002" localSheetId="5">#REF!</definedName>
    <definedName name="i_01_024_002" localSheetId="6">#REF!</definedName>
    <definedName name="i_01_024_002">#REF!</definedName>
    <definedName name="i_01_025_001" localSheetId="1">#REF!</definedName>
    <definedName name="i_01_025_001" localSheetId="2">#REF!</definedName>
    <definedName name="i_01_025_001" localSheetId="3">#REF!</definedName>
    <definedName name="i_01_025_001" localSheetId="4">#REF!</definedName>
    <definedName name="i_01_025_001" localSheetId="5">#REF!</definedName>
    <definedName name="i_01_025_001" localSheetId="6">#REF!</definedName>
    <definedName name="i_01_025_001">#REF!</definedName>
    <definedName name="i_01_025_002" localSheetId="1">#REF!</definedName>
    <definedName name="i_01_025_002" localSheetId="2">#REF!</definedName>
    <definedName name="i_01_025_002" localSheetId="3">#REF!</definedName>
    <definedName name="i_01_025_002" localSheetId="4">#REF!</definedName>
    <definedName name="i_01_025_002" localSheetId="5">#REF!</definedName>
    <definedName name="i_01_025_002" localSheetId="6">#REF!</definedName>
    <definedName name="i_01_025_002">#REF!</definedName>
    <definedName name="i_01_026_001" localSheetId="1">#REF!</definedName>
    <definedName name="i_01_026_001" localSheetId="2">#REF!</definedName>
    <definedName name="i_01_026_001" localSheetId="3">#REF!</definedName>
    <definedName name="i_01_026_001" localSheetId="4">#REF!</definedName>
    <definedName name="i_01_026_001" localSheetId="5">#REF!</definedName>
    <definedName name="i_01_026_001" localSheetId="6">#REF!</definedName>
    <definedName name="i_01_026_001">#REF!</definedName>
    <definedName name="i_01_026_002" localSheetId="1">#REF!</definedName>
    <definedName name="i_01_026_002" localSheetId="2">#REF!</definedName>
    <definedName name="i_01_026_002" localSheetId="3">#REF!</definedName>
    <definedName name="i_01_026_002" localSheetId="4">#REF!</definedName>
    <definedName name="i_01_026_002" localSheetId="5">#REF!</definedName>
    <definedName name="i_01_026_002" localSheetId="6">#REF!</definedName>
    <definedName name="i_01_026_002">#REF!</definedName>
    <definedName name="i_01_027_001" localSheetId="1">#REF!</definedName>
    <definedName name="i_01_027_001" localSheetId="2">#REF!</definedName>
    <definedName name="i_01_027_001" localSheetId="3">#REF!</definedName>
    <definedName name="i_01_027_001" localSheetId="4">#REF!</definedName>
    <definedName name="i_01_027_001" localSheetId="5">#REF!</definedName>
    <definedName name="i_01_027_001" localSheetId="6">#REF!</definedName>
    <definedName name="i_01_027_001">#REF!</definedName>
    <definedName name="i_01_027_002" localSheetId="1">#REF!</definedName>
    <definedName name="i_01_027_002" localSheetId="2">#REF!</definedName>
    <definedName name="i_01_027_002" localSheetId="3">#REF!</definedName>
    <definedName name="i_01_027_002" localSheetId="4">#REF!</definedName>
    <definedName name="i_01_027_002" localSheetId="5">#REF!</definedName>
    <definedName name="i_01_027_002" localSheetId="6">#REF!</definedName>
    <definedName name="i_01_027_002">#REF!</definedName>
    <definedName name="i_01_028_001" localSheetId="1">#REF!</definedName>
    <definedName name="i_01_028_001" localSheetId="2">#REF!</definedName>
    <definedName name="i_01_028_001" localSheetId="3">#REF!</definedName>
    <definedName name="i_01_028_001" localSheetId="4">#REF!</definedName>
    <definedName name="i_01_028_001" localSheetId="5">#REF!</definedName>
    <definedName name="i_01_028_001" localSheetId="6">#REF!</definedName>
    <definedName name="i_01_028_001">#REF!</definedName>
    <definedName name="i_01_028_002" localSheetId="1">#REF!</definedName>
    <definedName name="i_01_028_002" localSheetId="2">#REF!</definedName>
    <definedName name="i_01_028_002" localSheetId="3">#REF!</definedName>
    <definedName name="i_01_028_002" localSheetId="4">#REF!</definedName>
    <definedName name="i_01_028_002" localSheetId="5">#REF!</definedName>
    <definedName name="i_01_028_002" localSheetId="6">#REF!</definedName>
    <definedName name="i_01_028_002">#REF!</definedName>
    <definedName name="i_01_029_001" localSheetId="1">#REF!</definedName>
    <definedName name="i_01_029_001" localSheetId="2">#REF!</definedName>
    <definedName name="i_01_029_001" localSheetId="3">#REF!</definedName>
    <definedName name="i_01_029_001" localSheetId="4">#REF!</definedName>
    <definedName name="i_01_029_001" localSheetId="5">#REF!</definedName>
    <definedName name="i_01_029_001" localSheetId="6">#REF!</definedName>
    <definedName name="i_01_029_001">#REF!</definedName>
    <definedName name="i_01_029_002" localSheetId="1">#REF!</definedName>
    <definedName name="i_01_029_002" localSheetId="2">#REF!</definedName>
    <definedName name="i_01_029_002" localSheetId="3">#REF!</definedName>
    <definedName name="i_01_029_002" localSheetId="4">#REF!</definedName>
    <definedName name="i_01_029_002" localSheetId="5">#REF!</definedName>
    <definedName name="i_01_029_002" localSheetId="6">#REF!</definedName>
    <definedName name="i_01_029_002">#REF!</definedName>
    <definedName name="i_01_030_001" localSheetId="1">#REF!</definedName>
    <definedName name="i_01_030_001" localSheetId="2">#REF!</definedName>
    <definedName name="i_01_030_001" localSheetId="3">#REF!</definedName>
    <definedName name="i_01_030_001" localSheetId="4">#REF!</definedName>
    <definedName name="i_01_030_001" localSheetId="5">#REF!</definedName>
    <definedName name="i_01_030_001" localSheetId="6">#REF!</definedName>
    <definedName name="i_01_030_001">#REF!</definedName>
    <definedName name="i_01_030_002" localSheetId="1">#REF!</definedName>
    <definedName name="i_01_030_002" localSheetId="2">#REF!</definedName>
    <definedName name="i_01_030_002" localSheetId="3">#REF!</definedName>
    <definedName name="i_01_030_002" localSheetId="4">#REF!</definedName>
    <definedName name="i_01_030_002" localSheetId="5">#REF!</definedName>
    <definedName name="i_01_030_002" localSheetId="6">#REF!</definedName>
    <definedName name="i_01_030_002">#REF!</definedName>
    <definedName name="i_01_031_001" localSheetId="1">#REF!</definedName>
    <definedName name="i_01_031_001" localSheetId="2">#REF!</definedName>
    <definedName name="i_01_031_001" localSheetId="3">#REF!</definedName>
    <definedName name="i_01_031_001" localSheetId="4">#REF!</definedName>
    <definedName name="i_01_031_001" localSheetId="5">#REF!</definedName>
    <definedName name="i_01_031_001" localSheetId="6">#REF!</definedName>
    <definedName name="i_01_031_001">#REF!</definedName>
    <definedName name="i_01_031_002" localSheetId="1">#REF!</definedName>
    <definedName name="i_01_031_002" localSheetId="2">#REF!</definedName>
    <definedName name="i_01_031_002" localSheetId="3">#REF!</definedName>
    <definedName name="i_01_031_002" localSheetId="4">#REF!</definedName>
    <definedName name="i_01_031_002" localSheetId="5">#REF!</definedName>
    <definedName name="i_01_031_002" localSheetId="6">#REF!</definedName>
    <definedName name="i_01_031_002">#REF!</definedName>
    <definedName name="i_01_032_001" localSheetId="1">#REF!</definedName>
    <definedName name="i_01_032_001" localSheetId="2">#REF!</definedName>
    <definedName name="i_01_032_001" localSheetId="3">#REF!</definedName>
    <definedName name="i_01_032_001" localSheetId="4">#REF!</definedName>
    <definedName name="i_01_032_001" localSheetId="5">#REF!</definedName>
    <definedName name="i_01_032_001" localSheetId="6">#REF!</definedName>
    <definedName name="i_01_032_001">#REF!</definedName>
    <definedName name="i_01_032_002" localSheetId="1">#REF!</definedName>
    <definedName name="i_01_032_002" localSheetId="2">#REF!</definedName>
    <definedName name="i_01_032_002" localSheetId="3">#REF!</definedName>
    <definedName name="i_01_032_002" localSheetId="4">#REF!</definedName>
    <definedName name="i_01_032_002" localSheetId="5">#REF!</definedName>
    <definedName name="i_01_032_002" localSheetId="6">#REF!</definedName>
    <definedName name="i_01_032_002">#REF!</definedName>
    <definedName name="i_01_033_001" localSheetId="1">#REF!</definedName>
    <definedName name="i_01_033_001" localSheetId="2">#REF!</definedName>
    <definedName name="i_01_033_001" localSheetId="3">#REF!</definedName>
    <definedName name="i_01_033_001" localSheetId="4">#REF!</definedName>
    <definedName name="i_01_033_001" localSheetId="5">#REF!</definedName>
    <definedName name="i_01_033_001" localSheetId="6">#REF!</definedName>
    <definedName name="i_01_033_001">#REF!</definedName>
    <definedName name="i_01_033_002" localSheetId="1">#REF!</definedName>
    <definedName name="i_01_033_002" localSheetId="2">#REF!</definedName>
    <definedName name="i_01_033_002" localSheetId="3">#REF!</definedName>
    <definedName name="i_01_033_002" localSheetId="4">#REF!</definedName>
    <definedName name="i_01_033_002" localSheetId="5">#REF!</definedName>
    <definedName name="i_01_033_002" localSheetId="6">#REF!</definedName>
    <definedName name="i_01_033_002">#REF!</definedName>
    <definedName name="i_01_034_001" localSheetId="1">#REF!</definedName>
    <definedName name="i_01_034_001" localSheetId="2">#REF!</definedName>
    <definedName name="i_01_034_001" localSheetId="3">#REF!</definedName>
    <definedName name="i_01_034_001" localSheetId="4">#REF!</definedName>
    <definedName name="i_01_034_001" localSheetId="5">#REF!</definedName>
    <definedName name="i_01_034_001" localSheetId="6">#REF!</definedName>
    <definedName name="i_01_034_001">#REF!</definedName>
    <definedName name="i_01_034_002" localSheetId="1">#REF!</definedName>
    <definedName name="i_01_034_002" localSheetId="2">#REF!</definedName>
    <definedName name="i_01_034_002" localSheetId="3">#REF!</definedName>
    <definedName name="i_01_034_002" localSheetId="4">#REF!</definedName>
    <definedName name="i_01_034_002" localSheetId="5">#REF!</definedName>
    <definedName name="i_01_034_002" localSheetId="6">#REF!</definedName>
    <definedName name="i_01_034_002">#REF!</definedName>
    <definedName name="i_01_035_001" localSheetId="1">#REF!</definedName>
    <definedName name="i_01_035_001" localSheetId="2">#REF!</definedName>
    <definedName name="i_01_035_001" localSheetId="3">#REF!</definedName>
    <definedName name="i_01_035_001" localSheetId="4">#REF!</definedName>
    <definedName name="i_01_035_001" localSheetId="5">#REF!</definedName>
    <definedName name="i_01_035_001" localSheetId="6">#REF!</definedName>
    <definedName name="i_01_035_001">#REF!</definedName>
    <definedName name="i_01_035_002" localSheetId="1">#REF!</definedName>
    <definedName name="i_01_035_002" localSheetId="2">#REF!</definedName>
    <definedName name="i_01_035_002" localSheetId="3">#REF!</definedName>
    <definedName name="i_01_035_002" localSheetId="4">#REF!</definedName>
    <definedName name="i_01_035_002" localSheetId="5">#REF!</definedName>
    <definedName name="i_01_035_002" localSheetId="6">#REF!</definedName>
    <definedName name="i_01_035_002">#REF!</definedName>
    <definedName name="i_01_036_001" localSheetId="1">#REF!</definedName>
    <definedName name="i_01_036_001" localSheetId="2">#REF!</definedName>
    <definedName name="i_01_036_001" localSheetId="3">#REF!</definedName>
    <definedName name="i_01_036_001" localSheetId="4">#REF!</definedName>
    <definedName name="i_01_036_001" localSheetId="5">#REF!</definedName>
    <definedName name="i_01_036_001" localSheetId="6">#REF!</definedName>
    <definedName name="i_01_036_001">#REF!</definedName>
    <definedName name="i_01_036_002" localSheetId="1">#REF!</definedName>
    <definedName name="i_01_036_002" localSheetId="2">#REF!</definedName>
    <definedName name="i_01_036_002" localSheetId="3">#REF!</definedName>
    <definedName name="i_01_036_002" localSheetId="4">#REF!</definedName>
    <definedName name="i_01_036_002" localSheetId="5">#REF!</definedName>
    <definedName name="i_01_036_002" localSheetId="6">#REF!</definedName>
    <definedName name="i_01_036_002">#REF!</definedName>
    <definedName name="i_01_037_001" localSheetId="1">#REF!</definedName>
    <definedName name="i_01_037_001" localSheetId="2">#REF!</definedName>
    <definedName name="i_01_037_001" localSheetId="3">#REF!</definedName>
    <definedName name="i_01_037_001" localSheetId="4">#REF!</definedName>
    <definedName name="i_01_037_001" localSheetId="5">#REF!</definedName>
    <definedName name="i_01_037_001" localSheetId="6">#REF!</definedName>
    <definedName name="i_01_037_001">#REF!</definedName>
    <definedName name="i_01_037_002" localSheetId="1">#REF!</definedName>
    <definedName name="i_01_037_002" localSheetId="2">#REF!</definedName>
    <definedName name="i_01_037_002" localSheetId="3">#REF!</definedName>
    <definedName name="i_01_037_002" localSheetId="4">#REF!</definedName>
    <definedName name="i_01_037_002" localSheetId="5">#REF!</definedName>
    <definedName name="i_01_037_002" localSheetId="6">#REF!</definedName>
    <definedName name="i_01_037_002">#REF!</definedName>
    <definedName name="i_01_038_001" localSheetId="1">#REF!</definedName>
    <definedName name="i_01_038_001" localSheetId="2">#REF!</definedName>
    <definedName name="i_01_038_001" localSheetId="3">#REF!</definedName>
    <definedName name="i_01_038_001" localSheetId="4">#REF!</definedName>
    <definedName name="i_01_038_001" localSheetId="5">#REF!</definedName>
    <definedName name="i_01_038_001" localSheetId="6">#REF!</definedName>
    <definedName name="i_01_038_001">#REF!</definedName>
    <definedName name="i_01_038_002" localSheetId="1">#REF!</definedName>
    <definedName name="i_01_038_002" localSheetId="2">#REF!</definedName>
    <definedName name="i_01_038_002" localSheetId="3">#REF!</definedName>
    <definedName name="i_01_038_002" localSheetId="4">#REF!</definedName>
    <definedName name="i_01_038_002" localSheetId="5">#REF!</definedName>
    <definedName name="i_01_038_002" localSheetId="6">#REF!</definedName>
    <definedName name="i_01_038_002">#REF!</definedName>
    <definedName name="i_01_039_001" localSheetId="1">#REF!</definedName>
    <definedName name="i_01_039_001" localSheetId="2">#REF!</definedName>
    <definedName name="i_01_039_001" localSheetId="3">#REF!</definedName>
    <definedName name="i_01_039_001" localSheetId="4">#REF!</definedName>
    <definedName name="i_01_039_001" localSheetId="5">#REF!</definedName>
    <definedName name="i_01_039_001" localSheetId="6">#REF!</definedName>
    <definedName name="i_01_039_001">#REF!</definedName>
    <definedName name="i_01_039_002" localSheetId="1">#REF!</definedName>
    <definedName name="i_01_039_002" localSheetId="2">#REF!</definedName>
    <definedName name="i_01_039_002" localSheetId="3">#REF!</definedName>
    <definedName name="i_01_039_002" localSheetId="4">#REF!</definedName>
    <definedName name="i_01_039_002" localSheetId="5">#REF!</definedName>
    <definedName name="i_01_039_002" localSheetId="6">#REF!</definedName>
    <definedName name="i_01_039_002">#REF!</definedName>
    <definedName name="i_01_040_001" localSheetId="1">#REF!</definedName>
    <definedName name="i_01_040_001" localSheetId="2">#REF!</definedName>
    <definedName name="i_01_040_001" localSheetId="3">#REF!</definedName>
    <definedName name="i_01_040_001" localSheetId="4">#REF!</definedName>
    <definedName name="i_01_040_001" localSheetId="5">#REF!</definedName>
    <definedName name="i_01_040_001" localSheetId="6">#REF!</definedName>
    <definedName name="i_01_040_001">#REF!</definedName>
    <definedName name="i_01_040_002" localSheetId="1">#REF!</definedName>
    <definedName name="i_01_040_002" localSheetId="2">#REF!</definedName>
    <definedName name="i_01_040_002" localSheetId="3">#REF!</definedName>
    <definedName name="i_01_040_002" localSheetId="4">#REF!</definedName>
    <definedName name="i_01_040_002" localSheetId="5">#REF!</definedName>
    <definedName name="i_01_040_002" localSheetId="6">#REF!</definedName>
    <definedName name="i_01_040_002">#REF!</definedName>
    <definedName name="i_01_040_003" localSheetId="1">#REF!</definedName>
    <definedName name="i_01_040_003" localSheetId="2">#REF!</definedName>
    <definedName name="i_01_040_003" localSheetId="3">#REF!</definedName>
    <definedName name="i_01_040_003" localSheetId="4">#REF!</definedName>
    <definedName name="i_01_040_003" localSheetId="5">#REF!</definedName>
    <definedName name="i_01_040_003" localSheetId="6">#REF!</definedName>
    <definedName name="i_01_040_003">#REF!</definedName>
    <definedName name="id_DVP" localSheetId="1">#REF!</definedName>
    <definedName name="id_DVP" localSheetId="2">#REF!</definedName>
    <definedName name="id_DVP" localSheetId="3">#REF!</definedName>
    <definedName name="id_DVP" localSheetId="4">#REF!</definedName>
    <definedName name="id_DVP" localSheetId="5">#REF!</definedName>
    <definedName name="id_DVP" localSheetId="6">#REF!</definedName>
    <definedName name="id_DVP">#REF!</definedName>
    <definedName name="id_ICO" localSheetId="1">#REF!</definedName>
    <definedName name="id_ICO" localSheetId="2">#REF!</definedName>
    <definedName name="id_ICO" localSheetId="3">#REF!</definedName>
    <definedName name="id_ICO" localSheetId="4">#REF!</definedName>
    <definedName name="id_ICO" localSheetId="5">#REF!</definedName>
    <definedName name="id_ICO" localSheetId="6">#REF!</definedName>
    <definedName name="id_ICO">#REF!</definedName>
    <definedName name="_xlnm.Print_Area" localSheetId="0">'2013_06'!$A$1:$F$62</definedName>
    <definedName name="_xlnm.Print_Area" localSheetId="1">'2013_07'!$A$1:$F$62</definedName>
    <definedName name="_xlnm.Print_Area" localSheetId="2">'2013_08'!$A$1:$F$62</definedName>
    <definedName name="_xlnm.Print_Area" localSheetId="3">'2013_09'!$A$1:$F$62</definedName>
    <definedName name="_xlnm.Print_Area" localSheetId="4">'2013_10'!$A$1:$F$62</definedName>
    <definedName name="_xlnm.Print_Area" localSheetId="5">'2013_11'!$A$1:$F$62</definedName>
    <definedName name="_xlnm.Print_Area" localSheetId="6">'2013_12'!$A$1:$F$62</definedName>
  </definedNames>
  <calcPr calcId="145621"/>
</workbook>
</file>

<file path=xl/calcChain.xml><?xml version="1.0" encoding="utf-8"?>
<calcChain xmlns="http://schemas.openxmlformats.org/spreadsheetml/2006/main">
  <c r="E20" i="113" l="1"/>
  <c r="F51" i="116"/>
  <c r="E31" i="116"/>
  <c r="E28" i="116"/>
  <c r="E22" i="116"/>
  <c r="F20" i="114"/>
  <c r="F20" i="115"/>
  <c r="F30" i="115"/>
  <c r="F28" i="115"/>
  <c r="F22" i="115"/>
  <c r="F22" i="116" l="1"/>
  <c r="E20" i="116"/>
  <c r="F33" i="116" s="1"/>
  <c r="F23" i="116"/>
  <c r="F28" i="116"/>
  <c r="F30" i="116"/>
  <c r="F31" i="116"/>
  <c r="F43" i="116"/>
  <c r="F29" i="116"/>
  <c r="F20" i="116" l="1"/>
  <c r="E20" i="114" l="1"/>
  <c r="E22" i="114"/>
  <c r="E20" i="115"/>
  <c r="E22" i="115"/>
  <c r="F51" i="115"/>
  <c r="F43" i="115"/>
  <c r="F33" i="115"/>
  <c r="E31" i="115"/>
  <c r="F31" i="115" s="1"/>
  <c r="F29" i="115"/>
  <c r="E28" i="115"/>
  <c r="F23" i="115"/>
  <c r="F51" i="114" l="1"/>
  <c r="F43" i="114"/>
  <c r="F33" i="114"/>
  <c r="E31" i="114"/>
  <c r="F31" i="114" s="1"/>
  <c r="F30" i="114"/>
  <c r="F29" i="114"/>
  <c r="E28" i="114"/>
  <c r="F28" i="114" s="1"/>
  <c r="F23" i="114"/>
  <c r="F22" i="114"/>
  <c r="E28" i="113" l="1"/>
  <c r="F51" i="113"/>
  <c r="F43" i="113"/>
  <c r="F33" i="113"/>
  <c r="E31" i="113"/>
  <c r="F31" i="113" s="1"/>
  <c r="F30" i="113"/>
  <c r="F29" i="113"/>
  <c r="F28" i="113"/>
  <c r="F23" i="113"/>
  <c r="F22" i="113"/>
  <c r="F51" i="112" l="1"/>
  <c r="E31" i="112"/>
  <c r="F31" i="112" s="1"/>
  <c r="F28" i="112"/>
  <c r="F23" i="112"/>
  <c r="F29" i="112" l="1"/>
  <c r="F33" i="112"/>
  <c r="F22" i="112"/>
  <c r="F30" i="112"/>
  <c r="F43" i="112"/>
  <c r="E31" i="111"/>
  <c r="E20" i="111" l="1"/>
  <c r="F51" i="111" l="1"/>
  <c r="F30" i="111"/>
  <c r="F31" i="111" l="1"/>
  <c r="F23" i="111"/>
  <c r="F43" i="111"/>
  <c r="F29" i="111"/>
  <c r="F33" i="111"/>
  <c r="F28" i="111"/>
  <c r="F22" i="111"/>
  <c r="E31" i="110"/>
  <c r="E28" i="110"/>
  <c r="E22" i="110"/>
  <c r="F51" i="110"/>
  <c r="E20" i="110" l="1"/>
  <c r="F43" i="110" s="1"/>
  <c r="F23" i="110" l="1"/>
  <c r="F31" i="110"/>
  <c r="F29" i="110"/>
  <c r="F28" i="110"/>
  <c r="F33" i="110"/>
  <c r="F22" i="110"/>
</calcChain>
</file>

<file path=xl/sharedStrings.xml><?xml version="1.0" encoding="utf-8"?>
<sst xmlns="http://schemas.openxmlformats.org/spreadsheetml/2006/main" count="420" uniqueCount="67">
  <si>
    <t>Typ fondu</t>
  </si>
  <si>
    <t xml:space="preserve">Informační povinnost dle § 88 zákona č. 189/2004 Sb., </t>
  </si>
  <si>
    <t>CZK</t>
  </si>
  <si>
    <t>Zkrácený název fondu</t>
  </si>
  <si>
    <t>Aktiva celkem</t>
  </si>
  <si>
    <t>Měna</t>
  </si>
  <si>
    <t>Jmenovitá hodnota PL, Kč</t>
  </si>
  <si>
    <t>ISIN</t>
  </si>
  <si>
    <t>Pokladní hotovost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</si>
  <si>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</si>
  <si>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</si>
  <si>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</si>
  <si>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</si>
  <si>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nebank. subjekty - splatné na požádání</t>
  </si>
  <si>
    <t>Pohledávky za nebank.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</si>
  <si>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</si>
  <si>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</si>
  <si>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</si>
  <si>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</si>
  <si>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</si>
  <si>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</si>
  <si>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</si>
  <si>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a rozhodujícím vlivem</t>
  </si>
  <si>
    <t>Dlouhodobý nehmotný majetek</t>
  </si>
  <si>
    <t>Zřizovací výdaje</t>
  </si>
  <si>
    <t>Goodwill</t>
  </si>
  <si>
    <t>Ostatní dlouhodobý nehmotný majetek</t>
  </si>
  <si>
    <t>Dlouhodobý hmotný majetek</t>
  </si>
  <si>
    <t>Pozemky a budovy pro provozní činnost</t>
  </si>
  <si>
    <t>Ostatní aktiva</t>
  </si>
  <si>
    <t>Pohledávky z upsaného základního kapitálu</t>
  </si>
  <si>
    <t>Náklady a příjmy příštích období</t>
  </si>
  <si>
    <t>Podílové listy odkoupené ve sledovaném období</t>
  </si>
  <si>
    <t>Podíl                                                    na celkových aktivech, %</t>
  </si>
  <si>
    <t>Ostatní dlouhodobý hmotný majetek</t>
  </si>
  <si>
    <t>Podílové listy vydané ve sledovaném období</t>
  </si>
  <si>
    <t>ř.</t>
  </si>
  <si>
    <t>A  K  T  I  V  A</t>
  </si>
  <si>
    <t>standardní</t>
  </si>
  <si>
    <t>Ukazatel</t>
  </si>
  <si>
    <t>k datu</t>
  </si>
  <si>
    <t>Raiffeisen fond dluhopisových příležitostí</t>
  </si>
  <si>
    <t>CZ0008473998</t>
  </si>
  <si>
    <t>otevřený podílový fond</t>
  </si>
  <si>
    <r>
      <t>Raiffeisen investiční společnost a.s.</t>
    </r>
    <r>
      <rPr>
        <sz val="8"/>
        <rFont val="Arial CE"/>
        <charset val="238"/>
      </rPr>
      <t xml:space="preserve">
Praha 4, Hvězdova 1716/2b, PSČ 140 78, IČ: 29146739
zapsaná v obchodním rejstříku vedeném Městským soudem v Praze, oddíl B, vložka 18837
http://www.rfis.cz</t>
    </r>
  </si>
  <si>
    <t>za období 17. -</t>
  </si>
  <si>
    <t xml:space="preserve"> o kolektivním investování, v platném znění</t>
  </si>
  <si>
    <t>Forma fondu</t>
  </si>
  <si>
    <t>Hodnota (v tis. Kč)</t>
  </si>
  <si>
    <t>Měsíční informace fondu kolektivního investování dle § 88 odst. 1 písm. c)</t>
  </si>
  <si>
    <t xml:space="preserve">Měsíční informace fondu kolektivního investování dle § 88 odst. 1 písm b) </t>
  </si>
  <si>
    <t>za období 1.7. -</t>
  </si>
  <si>
    <t>za období 1.8. -</t>
  </si>
  <si>
    <t xml:space="preserve">Informační povinnost dle § 239 zákona č. 240/2013 Sb., </t>
  </si>
  <si>
    <t xml:space="preserve"> o investičních společnostech a investičních fondech, v platném znění</t>
  </si>
  <si>
    <t>Měsíční informace fondu kolektivního investování dle § 239 odst. 1 písm. c)</t>
  </si>
  <si>
    <t xml:space="preserve">Měsíční informace fondu kolektivního investování dle § § 239 odst. 1 písm b) </t>
  </si>
  <si>
    <t>za období 1.9. -</t>
  </si>
  <si>
    <t xml:space="preserve">Měsíční informace fondu kolektivního investování dle § 239 odst. 1 písm a) </t>
  </si>
  <si>
    <t>ISIN třídy</t>
  </si>
  <si>
    <t>Aktuální hodnota fondového kapitálu (Kč)</t>
  </si>
  <si>
    <t>za období 1.10. -</t>
  </si>
  <si>
    <t>za období 1.11. -</t>
  </si>
  <si>
    <t>za období 1.12. -</t>
  </si>
  <si>
    <t>Hodnota (Kč)</t>
  </si>
  <si>
    <t>Počet (ks)</t>
  </si>
  <si>
    <t>Hodnota (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</si>
</sst>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"/>
      <family val="2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Border="0"/>
    <xf numFmtId="0" fontId="22" fillId="0" borderId="0"/>
  </cellStyleXfs>
  <cellXfs count="136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0" fontId="0" fillId="0" borderId="0" xfId="0" applyAlignment="1">
      <alignment vertical="center"/>
    </xf>
    <xf numFmtId="3" fontId="8" fillId="0" borderId="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 applyProtection="1">
      <alignment horizontal="center"/>
      <protection locked="0"/>
    </xf>
    <xf numFmtId="3" fontId="8" fillId="0" borderId="6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/>
      <protection locked="0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0" xfId="0" applyBorder="1" applyAlignment="1">
      <alignment vertical="center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left" vertical="center" indent="1"/>
    </xf>
    <xf numFmtId="0" fontId="10" fillId="0" borderId="2" xfId="0" applyFont="1" applyFill="1" applyBorder="1" applyAlignment="1" applyProtection="1">
      <alignment vertical="center" wrapText="1"/>
    </xf>
    <xf numFmtId="0" fontId="10" fillId="0" borderId="21" xfId="0" applyFont="1" applyFill="1" applyBorder="1" applyAlignment="1" applyProtection="1">
      <alignment vertical="center" wrapText="1"/>
    </xf>
    <xf numFmtId="0" fontId="13" fillId="0" borderId="22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Continuous"/>
    </xf>
    <xf numFmtId="0" fontId="18" fillId="0" borderId="15" xfId="0" applyFont="1" applyFill="1" applyBorder="1" applyAlignment="1" applyProtection="1">
      <alignment horizontal="centerContinuous"/>
    </xf>
    <xf numFmtId="0" fontId="1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Continuous"/>
      <protection hidden="1"/>
    </xf>
    <xf numFmtId="0" fontId="0" fillId="0" borderId="13" xfId="0" applyFill="1" applyBorder="1" applyAlignment="1" applyProtection="1">
      <alignment horizontal="centerContinuous" vertical="top"/>
    </xf>
    <xf numFmtId="0" fontId="18" fillId="0" borderId="12" xfId="0" applyFont="1" applyFill="1" applyBorder="1" applyAlignment="1" applyProtection="1">
      <alignment horizontal="centerContinuous" vertical="top"/>
    </xf>
    <xf numFmtId="0" fontId="13" fillId="0" borderId="14" xfId="0" applyFont="1" applyFill="1" applyBorder="1" applyAlignment="1" applyProtection="1">
      <alignment horizontal="center" vertical="top"/>
    </xf>
    <xf numFmtId="0" fontId="1" fillId="0" borderId="0" xfId="0" applyFont="1" applyFill="1" applyAlignment="1" applyProtection="1">
      <alignment horizontal="centerContinuous"/>
      <protection hidden="1"/>
    </xf>
    <xf numFmtId="0" fontId="21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3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4" xfId="0" applyFont="1" applyFill="1" applyBorder="1" applyAlignment="1">
      <alignment horizontal="left" vertical="center" indent="1"/>
    </xf>
    <xf numFmtId="3" fontId="1" fillId="0" borderId="8" xfId="0" applyNumberFormat="1" applyFont="1" applyFill="1" applyBorder="1" applyAlignment="1" applyProtection="1">
      <alignment horizontal="right" vertical="center" indent="1"/>
    </xf>
    <xf numFmtId="0" fontId="1" fillId="0" borderId="25" xfId="0" applyFont="1" applyFill="1" applyBorder="1" applyAlignment="1">
      <alignment horizontal="left" vertical="center" indent="1"/>
    </xf>
    <xf numFmtId="3" fontId="1" fillId="0" borderId="9" xfId="0" applyNumberFormat="1" applyFont="1" applyFill="1" applyBorder="1" applyAlignment="1" applyProtection="1">
      <alignment horizontal="right" vertical="center" indent="1"/>
    </xf>
    <xf numFmtId="0" fontId="1" fillId="0" borderId="24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4" fontId="0" fillId="0" borderId="0" xfId="0" applyNumberFormat="1"/>
    <xf numFmtId="0" fontId="11" fillId="0" borderId="26" xfId="0" applyFont="1" applyFill="1" applyBorder="1" applyAlignment="1" applyProtection="1">
      <alignment horizontal="left" vertical="center" indent="1"/>
      <protection hidden="1"/>
    </xf>
    <xf numFmtId="0" fontId="2" fillId="0" borderId="27" xfId="0" applyFont="1" applyFill="1" applyBorder="1" applyProtection="1">
      <protection hidden="1"/>
    </xf>
    <xf numFmtId="0" fontId="3" fillId="0" borderId="28" xfId="0" applyFont="1" applyFill="1" applyBorder="1" applyProtection="1">
      <protection hidden="1"/>
    </xf>
    <xf numFmtId="0" fontId="1" fillId="0" borderId="0" xfId="0" applyFont="1" applyBorder="1"/>
    <xf numFmtId="0" fontId="0" fillId="0" borderId="0" xfId="0" applyBorder="1"/>
    <xf numFmtId="0" fontId="17" fillId="0" borderId="0" xfId="0" applyFont="1" applyFill="1" applyBorder="1" applyAlignment="1" applyProtection="1">
      <alignment horizontal="centerContinuous"/>
    </xf>
    <xf numFmtId="0" fontId="13" fillId="0" borderId="0" xfId="0" applyFont="1" applyFill="1" applyBorder="1" applyAlignment="1" applyProtection="1">
      <alignment horizontal="centerContinuous" vertical="center" wrapText="1"/>
    </xf>
    <xf numFmtId="0" fontId="16" fillId="0" borderId="0" xfId="0" applyFont="1" applyFill="1" applyBorder="1" applyAlignment="1" applyProtection="1">
      <alignment horizontal="centerContinuous" vertical="center" wrapText="1"/>
    </xf>
    <xf numFmtId="0" fontId="13" fillId="0" borderId="0" xfId="0" applyFont="1" applyFill="1" applyBorder="1" applyAlignment="1" applyProtection="1">
      <alignment horizont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Continuous" vertical="center" wrapText="1"/>
    </xf>
    <xf numFmtId="0" fontId="0" fillId="0" borderId="0" xfId="0" applyFill="1" applyBorder="1" applyAlignment="1" applyProtection="1">
      <alignment horizontal="centerContinuous" vertical="center"/>
    </xf>
    <xf numFmtId="0" fontId="5" fillId="0" borderId="0" xfId="0" applyFont="1" applyFill="1" applyBorder="1" applyAlignment="1" applyProtection="1">
      <alignment horizontal="center" vertical="top" wrapText="1"/>
    </xf>
    <xf numFmtId="0" fontId="13" fillId="0" borderId="0" xfId="0" applyFont="1" applyFill="1" applyBorder="1" applyAlignment="1" applyProtection="1">
      <alignment horizontal="right" vertical="center" wrapText="1"/>
    </xf>
    <xf numFmtId="14" fontId="13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Fill="1" applyBorder="1" applyAlignment="1">
      <alignment horizontal="left" vertical="center" wrapText="1" indent="1"/>
    </xf>
    <xf numFmtId="0" fontId="1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0" xfId="0" applyFont="1" applyFill="1" applyBorder="1" applyAlignment="1">
      <alignment horizontal="left" vertical="center" indent="2"/>
    </xf>
    <xf numFmtId="0" fontId="23" fillId="2" borderId="0" xfId="1" applyFont="1" applyFill="1" applyAlignment="1">
      <alignment horizontal="centerContinuous" vertical="center" wrapText="1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9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/>
    <xf numFmtId="0" fontId="24" fillId="0" borderId="0" xfId="0" applyFont="1"/>
    <xf numFmtId="0" fontId="11" fillId="0" borderId="15" xfId="0" applyFont="1" applyFill="1" applyBorder="1" applyAlignment="1">
      <alignment vertical="center"/>
    </xf>
    <xf numFmtId="0" fontId="11" fillId="0" borderId="29" xfId="0" applyFont="1" applyFill="1" applyBorder="1" applyAlignment="1">
      <alignment vertical="center"/>
    </xf>
    <xf numFmtId="0" fontId="23" fillId="0" borderId="29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14" fontId="23" fillId="0" borderId="23" xfId="0" applyNumberFormat="1" applyFont="1" applyFill="1" applyBorder="1" applyAlignment="1">
      <alignment horizontal="left" vertical="center"/>
    </xf>
    <xf numFmtId="1" fontId="1" fillId="0" borderId="30" xfId="0" applyNumberFormat="1" applyFont="1" applyFill="1" applyBorder="1" applyAlignment="1">
      <alignment horizontal="left" vertical="center" indent="1"/>
    </xf>
    <xf numFmtId="0" fontId="5" fillId="0" borderId="30" xfId="0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0" fontId="23" fillId="0" borderId="16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center" vertical="distributed"/>
    </xf>
    <xf numFmtId="0" fontId="23" fillId="0" borderId="14" xfId="0" applyFont="1" applyFill="1" applyBorder="1" applyAlignment="1">
      <alignment horizontal="center" vertical="distributed"/>
    </xf>
    <xf numFmtId="0" fontId="23" fillId="0" borderId="12" xfId="0" applyFont="1" applyFill="1" applyBorder="1" applyAlignment="1">
      <alignment horizontal="right" vertical="center"/>
    </xf>
    <xf numFmtId="0" fontId="23" fillId="0" borderId="13" xfId="0" applyFont="1" applyFill="1" applyBorder="1" applyAlignment="1">
      <alignment horizontal="right" vertical="center"/>
    </xf>
    <xf numFmtId="3" fontId="0" fillId="0" borderId="12" xfId="0" applyNumberForma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</cellXfs>
  <cellStyles count="2">
    <cellStyle name="Normální" xfId="0" builtinId="0"/>
    <cellStyle name="normální_Denn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0</xdr:row>
      <xdr:rowOff>323850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0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0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0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0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0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0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>
    <pageSetUpPr fitToPage="1"/>
  </sheetPr>
  <dimension ref="A1:Q69"/>
  <sheetViews>
    <sheetView showGridLines="0" topLeftCell="A31" workbookViewId="0">
      <selection activeCell="I53" sqref="I53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  <col min="15" max="15" width="12.7109375" customWidth="1"/>
    <col min="16" max="16" width="16.7109375" customWidth="1"/>
  </cols>
  <sheetData>
    <row r="1" spans="1:17" ht="62.45" customHeight="1" x14ac:dyDescent="0.2">
      <c r="A1" s="28"/>
      <c r="B1" s="28"/>
      <c r="C1" s="28"/>
      <c r="D1" s="28"/>
      <c r="E1" s="28"/>
      <c r="F1" s="28"/>
    </row>
    <row r="2" spans="1:17" s="28" customFormat="1" ht="12" customHeight="1" x14ac:dyDescent="0.25">
      <c r="A2" s="74"/>
      <c r="B2" s="73"/>
      <c r="C2" s="73"/>
      <c r="D2" s="73"/>
      <c r="E2" s="73"/>
      <c r="F2" s="73"/>
    </row>
    <row r="3" spans="1:17" ht="18" customHeight="1" x14ac:dyDescent="0.25">
      <c r="A3" s="69" t="s">
        <v>1</v>
      </c>
      <c r="B3" s="29"/>
      <c r="C3" s="29"/>
      <c r="D3" s="29"/>
      <c r="E3" s="29"/>
      <c r="F3" s="29"/>
      <c r="G3" s="30"/>
    </row>
    <row r="4" spans="1:17" ht="18" customHeight="1" x14ac:dyDescent="0.25">
      <c r="A4" s="69" t="s">
        <v>46</v>
      </c>
      <c r="B4" s="29"/>
      <c r="C4" s="29"/>
      <c r="D4" s="29"/>
      <c r="E4" s="29"/>
      <c r="F4" s="29"/>
      <c r="G4" s="30"/>
      <c r="H4" s="30"/>
      <c r="I4" s="30"/>
    </row>
    <row r="5" spans="1:17" s="30" customFormat="1" ht="18" customHeight="1" thickBot="1" x14ac:dyDescent="0.25">
      <c r="A5" s="31"/>
      <c r="B5" s="29"/>
      <c r="C5" s="29"/>
      <c r="D5" s="29"/>
      <c r="E5" s="29"/>
      <c r="F5" s="29"/>
    </row>
    <row r="6" spans="1:17" ht="18" customHeight="1" thickBot="1" x14ac:dyDescent="0.25">
      <c r="A6" s="20" t="s">
        <v>3</v>
      </c>
      <c r="B6" s="90" t="s">
        <v>41</v>
      </c>
      <c r="C6" s="91"/>
      <c r="D6" s="91"/>
      <c r="E6" s="91"/>
      <c r="F6" s="92"/>
    </row>
    <row r="7" spans="1:17" s="30" customFormat="1" x14ac:dyDescent="0.2">
      <c r="A7" s="32"/>
      <c r="B7" s="33"/>
      <c r="C7" s="34"/>
      <c r="D7" s="35"/>
      <c r="E7" s="36"/>
      <c r="F7" s="37"/>
    </row>
    <row r="8" spans="1:17" x14ac:dyDescent="0.2">
      <c r="A8" s="20" t="s">
        <v>7</v>
      </c>
      <c r="B8" s="12" t="s">
        <v>42</v>
      </c>
      <c r="C8" s="3"/>
      <c r="D8" s="2"/>
      <c r="E8" s="15" t="s">
        <v>5</v>
      </c>
      <c r="F8" s="17" t="s">
        <v>2</v>
      </c>
    </row>
    <row r="9" spans="1:17" s="30" customFormat="1" x14ac:dyDescent="0.2">
      <c r="A9" s="32"/>
      <c r="B9" s="33"/>
      <c r="C9" s="35"/>
      <c r="D9" s="35"/>
      <c r="E9" s="38"/>
      <c r="F9" s="39"/>
    </row>
    <row r="10" spans="1:17" x14ac:dyDescent="0.2">
      <c r="A10" s="20" t="s">
        <v>47</v>
      </c>
      <c r="B10" s="1" t="s">
        <v>43</v>
      </c>
      <c r="C10" s="16"/>
      <c r="D10" s="19"/>
      <c r="E10" s="27" t="s">
        <v>6</v>
      </c>
      <c r="F10" s="18">
        <v>1</v>
      </c>
    </row>
    <row r="11" spans="1:17" s="30" customFormat="1" ht="12.75" customHeight="1" x14ac:dyDescent="0.2">
      <c r="C11" s="34"/>
      <c r="D11" s="35"/>
      <c r="E11" s="38"/>
      <c r="F11" s="37"/>
    </row>
    <row r="12" spans="1:17" ht="12.75" customHeight="1" x14ac:dyDescent="0.2">
      <c r="A12" s="20" t="s">
        <v>0</v>
      </c>
      <c r="B12" s="18" t="s">
        <v>38</v>
      </c>
      <c r="C12" s="3"/>
      <c r="D12" s="2"/>
    </row>
    <row r="13" spans="1:17" s="28" customFormat="1" ht="12.75" customHeight="1" x14ac:dyDescent="0.2">
      <c r="A13" s="32"/>
      <c r="B13" s="40"/>
      <c r="C13" s="35"/>
      <c r="D13" s="80"/>
      <c r="E13" s="38"/>
      <c r="F13" s="41"/>
    </row>
    <row r="14" spans="1:17" s="28" customFormat="1" ht="13.15" customHeight="1" x14ac:dyDescent="0.2">
      <c r="A14" s="32"/>
      <c r="B14" s="40"/>
      <c r="C14" s="35"/>
      <c r="D14" s="80"/>
      <c r="E14" s="38"/>
      <c r="F14" s="41"/>
      <c r="K14" s="93"/>
      <c r="L14" s="93"/>
      <c r="M14" s="93"/>
      <c r="N14" s="93"/>
      <c r="O14" s="93"/>
      <c r="P14" s="93"/>
      <c r="Q14" s="93"/>
    </row>
    <row r="15" spans="1:17" s="28" customFormat="1" ht="8.1" customHeight="1" x14ac:dyDescent="0.2">
      <c r="A15" s="42"/>
      <c r="B15" s="80"/>
      <c r="C15" s="80"/>
      <c r="D15" s="80"/>
      <c r="E15" s="43"/>
      <c r="F15" s="35"/>
      <c r="K15" s="93"/>
      <c r="L15" s="93"/>
      <c r="M15" s="93"/>
      <c r="N15" s="93"/>
      <c r="O15" s="93"/>
      <c r="P15" s="93"/>
      <c r="Q15" s="93"/>
    </row>
    <row r="16" spans="1:17" ht="18" customHeight="1" x14ac:dyDescent="0.2">
      <c r="A16" s="68" t="s">
        <v>49</v>
      </c>
      <c r="B16" s="4"/>
      <c r="C16" s="4"/>
      <c r="D16" s="5"/>
      <c r="E16" s="5"/>
      <c r="F16" s="5"/>
      <c r="K16" s="94"/>
      <c r="L16" s="94"/>
      <c r="M16" s="94"/>
      <c r="N16" s="94"/>
      <c r="O16" s="94"/>
      <c r="P16" s="94"/>
      <c r="Q16" s="94"/>
    </row>
    <row r="17" spans="1:17" s="28" customFormat="1" ht="5.0999999999999996" customHeight="1" thickBot="1" x14ac:dyDescent="0.3">
      <c r="A17" s="44"/>
      <c r="B17" s="44"/>
      <c r="C17" s="44"/>
      <c r="D17" s="81"/>
      <c r="E17" s="81"/>
      <c r="F17" s="81"/>
      <c r="K17" s="95"/>
      <c r="L17" s="96"/>
      <c r="M17" s="97"/>
      <c r="N17" s="98"/>
      <c r="O17" s="99"/>
      <c r="P17" s="99"/>
      <c r="Q17" s="93"/>
    </row>
    <row r="18" spans="1:17" ht="44.45" customHeight="1" x14ac:dyDescent="0.25">
      <c r="A18" s="54" t="s">
        <v>37</v>
      </c>
      <c r="B18" s="50"/>
      <c r="C18" s="55"/>
      <c r="D18" s="64" t="s">
        <v>36</v>
      </c>
      <c r="E18" s="77" t="s">
        <v>48</v>
      </c>
      <c r="F18" s="78" t="s">
        <v>33</v>
      </c>
      <c r="K18" s="100"/>
      <c r="L18" s="101"/>
      <c r="M18" s="100"/>
      <c r="N18" s="102"/>
      <c r="O18" s="103"/>
      <c r="P18" s="104"/>
      <c r="Q18" s="94"/>
    </row>
    <row r="19" spans="1:17" ht="22.5" customHeight="1" thickBot="1" x14ac:dyDescent="0.25">
      <c r="A19" s="51"/>
      <c r="B19" s="52"/>
      <c r="C19" s="56"/>
      <c r="D19" s="53"/>
      <c r="E19" s="75" t="s">
        <v>40</v>
      </c>
      <c r="F19" s="76">
        <v>41455</v>
      </c>
      <c r="K19" s="105"/>
      <c r="L19" s="106"/>
      <c r="M19" s="106"/>
      <c r="N19" s="107"/>
      <c r="O19" s="108"/>
      <c r="P19" s="26"/>
      <c r="Q19" s="94"/>
    </row>
    <row r="20" spans="1:17" ht="13.15" customHeight="1" x14ac:dyDescent="0.2">
      <c r="A20" s="10" t="s">
        <v>4</v>
      </c>
      <c r="B20" s="60"/>
      <c r="C20" s="60"/>
      <c r="D20" s="57">
        <v>1</v>
      </c>
      <c r="E20" s="13">
        <f>E22+E25+E28+E31+E43</f>
        <v>94238</v>
      </c>
      <c r="F20" s="21">
        <v>100</v>
      </c>
      <c r="K20" s="45"/>
      <c r="L20" s="106"/>
      <c r="M20" s="106"/>
      <c r="N20" s="107"/>
      <c r="O20" s="108"/>
      <c r="P20" s="26"/>
      <c r="Q20" s="94"/>
    </row>
    <row r="21" spans="1:17" ht="13.15" hidden="1" customHeight="1" x14ac:dyDescent="0.2">
      <c r="A21" s="61" t="s">
        <v>8</v>
      </c>
      <c r="B21" s="11"/>
      <c r="C21" s="11"/>
      <c r="D21" s="58">
        <v>2</v>
      </c>
      <c r="E21" s="8">
        <v>0</v>
      </c>
      <c r="F21" s="22">
        <v>0</v>
      </c>
      <c r="K21" s="45"/>
      <c r="L21" s="106"/>
      <c r="M21" s="106"/>
      <c r="N21" s="107"/>
      <c r="O21" s="108"/>
      <c r="P21" s="26"/>
      <c r="Q21" s="94"/>
    </row>
    <row r="22" spans="1:17" ht="13.15" customHeight="1" x14ac:dyDescent="0.2">
      <c r="A22" s="82" t="s">
        <v>9</v>
      </c>
      <c r="B22" s="11"/>
      <c r="C22" s="11"/>
      <c r="D22" s="58">
        <v>3</v>
      </c>
      <c r="E22" s="8">
        <f>E23+E24</f>
        <v>68740</v>
      </c>
      <c r="F22" s="22">
        <f>E22/(E20/100)</f>
        <v>72.942974171777834</v>
      </c>
      <c r="K22" s="109"/>
      <c r="L22" s="46"/>
      <c r="M22" s="46"/>
      <c r="N22" s="107"/>
      <c r="O22" s="108"/>
      <c r="P22" s="26"/>
      <c r="Q22" s="94"/>
    </row>
    <row r="23" spans="1:17" ht="13.15" customHeight="1" x14ac:dyDescent="0.2">
      <c r="A23" s="86" t="s">
        <v>10</v>
      </c>
      <c r="B23" s="87"/>
      <c r="C23" s="87"/>
      <c r="D23" s="58">
        <v>4</v>
      </c>
      <c r="E23" s="8">
        <v>68740</v>
      </c>
      <c r="F23" s="22">
        <f>E23/(E20/100)</f>
        <v>72.942974171777834</v>
      </c>
      <c r="K23" s="109"/>
      <c r="L23" s="46"/>
      <c r="M23" s="46"/>
      <c r="N23" s="107"/>
      <c r="O23" s="108"/>
      <c r="P23" s="26"/>
      <c r="Q23" s="94"/>
    </row>
    <row r="24" spans="1:17" ht="13.15" customHeight="1" x14ac:dyDescent="0.2">
      <c r="A24" s="86" t="s">
        <v>11</v>
      </c>
      <c r="B24" s="87"/>
      <c r="C24" s="87"/>
      <c r="D24" s="58">
        <v>5</v>
      </c>
      <c r="E24" s="8">
        <v>0</v>
      </c>
      <c r="F24" s="22">
        <v>0</v>
      </c>
      <c r="K24" s="45"/>
      <c r="L24" s="46"/>
      <c r="M24" s="46"/>
      <c r="N24" s="107"/>
      <c r="O24" s="108"/>
      <c r="P24" s="26"/>
      <c r="Q24" s="94"/>
    </row>
    <row r="25" spans="1:17" ht="13.15" hidden="1" customHeight="1" x14ac:dyDescent="0.2">
      <c r="A25" s="82" t="s">
        <v>12</v>
      </c>
      <c r="B25" s="87"/>
      <c r="C25" s="87"/>
      <c r="D25" s="58">
        <v>6</v>
      </c>
      <c r="E25" s="8">
        <v>0</v>
      </c>
      <c r="F25" s="22">
        <v>0</v>
      </c>
      <c r="K25" s="109"/>
      <c r="L25" s="46"/>
      <c r="M25" s="46"/>
      <c r="N25" s="107"/>
      <c r="O25" s="108"/>
      <c r="P25" s="26"/>
      <c r="Q25" s="94"/>
    </row>
    <row r="26" spans="1:17" ht="13.15" hidden="1" customHeight="1" x14ac:dyDescent="0.2">
      <c r="A26" s="86" t="s">
        <v>13</v>
      </c>
      <c r="B26" s="87"/>
      <c r="C26" s="87"/>
      <c r="D26" s="58">
        <v>7</v>
      </c>
      <c r="E26" s="8">
        <v>0</v>
      </c>
      <c r="F26" s="22">
        <v>0</v>
      </c>
      <c r="K26" s="109"/>
      <c r="L26" s="46"/>
      <c r="M26" s="46"/>
      <c r="N26" s="107"/>
      <c r="O26" s="108"/>
      <c r="P26" s="26"/>
      <c r="Q26" s="94"/>
    </row>
    <row r="27" spans="1:17" ht="13.15" hidden="1" customHeight="1" x14ac:dyDescent="0.2">
      <c r="A27" s="86" t="s">
        <v>14</v>
      </c>
      <c r="B27" s="87"/>
      <c r="C27" s="87"/>
      <c r="D27" s="58">
        <v>8</v>
      </c>
      <c r="E27" s="8">
        <v>0</v>
      </c>
      <c r="F27" s="22">
        <v>0</v>
      </c>
      <c r="K27" s="45"/>
      <c r="L27" s="46"/>
      <c r="M27" s="46"/>
      <c r="N27" s="107"/>
      <c r="O27" s="108"/>
      <c r="P27" s="26"/>
      <c r="Q27" s="94"/>
    </row>
    <row r="28" spans="1:17" ht="13.15" customHeight="1" x14ac:dyDescent="0.2">
      <c r="A28" s="82" t="s">
        <v>15</v>
      </c>
      <c r="B28" s="87"/>
      <c r="C28" s="87"/>
      <c r="D28" s="58">
        <v>9</v>
      </c>
      <c r="E28" s="8">
        <f>E29+E30</f>
        <v>19937</v>
      </c>
      <c r="F28" s="22">
        <f>E28/(E20/100)</f>
        <v>21.156009253167511</v>
      </c>
      <c r="H28" s="89"/>
      <c r="K28" s="109"/>
      <c r="L28" s="46"/>
      <c r="M28" s="46"/>
      <c r="N28" s="107"/>
      <c r="O28" s="108"/>
      <c r="P28" s="26"/>
      <c r="Q28" s="94"/>
    </row>
    <row r="29" spans="1:17" ht="13.15" customHeight="1" x14ac:dyDescent="0.2">
      <c r="A29" s="86" t="s">
        <v>16</v>
      </c>
      <c r="B29" s="87"/>
      <c r="C29" s="87"/>
      <c r="D29" s="58">
        <v>10</v>
      </c>
      <c r="E29" s="8">
        <v>19937</v>
      </c>
      <c r="F29" s="22">
        <f>E29/(E20/100)</f>
        <v>21.156009253167511</v>
      </c>
      <c r="K29" s="109"/>
      <c r="L29" s="46"/>
      <c r="M29" s="46"/>
      <c r="N29" s="107"/>
      <c r="O29" s="108"/>
      <c r="P29" s="26"/>
      <c r="Q29" s="94"/>
    </row>
    <row r="30" spans="1:17" ht="13.15" customHeight="1" x14ac:dyDescent="0.2">
      <c r="A30" s="86" t="s">
        <v>17</v>
      </c>
      <c r="B30" s="87"/>
      <c r="C30" s="87"/>
      <c r="D30" s="58">
        <v>11</v>
      </c>
      <c r="E30" s="8">
        <v>0</v>
      </c>
      <c r="F30" s="22">
        <v>0</v>
      </c>
      <c r="K30" s="45"/>
      <c r="L30" s="46"/>
      <c r="M30" s="46"/>
      <c r="N30" s="107"/>
      <c r="O30" s="108"/>
      <c r="P30" s="26"/>
      <c r="Q30" s="94"/>
    </row>
    <row r="31" spans="1:17" ht="13.15" customHeight="1" x14ac:dyDescent="0.2">
      <c r="A31" s="82" t="s">
        <v>18</v>
      </c>
      <c r="B31" s="87"/>
      <c r="C31" s="87"/>
      <c r="D31" s="58">
        <v>12</v>
      </c>
      <c r="E31" s="8">
        <f>E32+E33+E34</f>
        <v>5519</v>
      </c>
      <c r="F31" s="22">
        <f>E31/(E20/100)</f>
        <v>5.8564485663957218</v>
      </c>
      <c r="K31" s="109"/>
      <c r="L31" s="46"/>
      <c r="M31" s="46"/>
      <c r="N31" s="107"/>
      <c r="O31" s="108"/>
      <c r="P31" s="26"/>
      <c r="Q31" s="94"/>
    </row>
    <row r="32" spans="1:17" ht="13.15" customHeight="1" x14ac:dyDescent="0.2">
      <c r="A32" s="86" t="s">
        <v>19</v>
      </c>
      <c r="B32" s="87"/>
      <c r="C32" s="87"/>
      <c r="D32" s="58">
        <v>13</v>
      </c>
      <c r="E32" s="8">
        <v>0</v>
      </c>
      <c r="F32" s="22">
        <v>0</v>
      </c>
      <c r="K32" s="109"/>
      <c r="L32" s="46"/>
      <c r="M32" s="46"/>
      <c r="N32" s="107"/>
      <c r="O32" s="108"/>
      <c r="P32" s="26"/>
      <c r="Q32" s="94"/>
    </row>
    <row r="33" spans="1:17" ht="13.15" customHeight="1" x14ac:dyDescent="0.2">
      <c r="A33" s="86" t="s">
        <v>20</v>
      </c>
      <c r="B33" s="87"/>
      <c r="C33" s="87"/>
      <c r="D33" s="58">
        <v>14</v>
      </c>
      <c r="E33" s="8">
        <v>5519</v>
      </c>
      <c r="F33" s="22">
        <f>E33/(E20/100)</f>
        <v>5.8564485663957218</v>
      </c>
      <c r="K33" s="109"/>
      <c r="L33" s="46"/>
      <c r="M33" s="46"/>
      <c r="N33" s="107"/>
      <c r="O33" s="108"/>
      <c r="P33" s="26"/>
      <c r="Q33" s="94"/>
    </row>
    <row r="34" spans="1:17" ht="13.15" customHeight="1" x14ac:dyDescent="0.2">
      <c r="A34" s="86" t="s">
        <v>21</v>
      </c>
      <c r="B34" s="87"/>
      <c r="C34" s="87"/>
      <c r="D34" s="58">
        <v>15</v>
      </c>
      <c r="E34" s="8">
        <v>0</v>
      </c>
      <c r="F34" s="22">
        <v>0</v>
      </c>
      <c r="K34" s="45"/>
      <c r="L34" s="46"/>
      <c r="M34" s="46"/>
      <c r="N34" s="107"/>
      <c r="O34" s="108"/>
      <c r="P34" s="26"/>
      <c r="Q34" s="94"/>
    </row>
    <row r="35" spans="1:17" ht="13.15" hidden="1" customHeight="1" x14ac:dyDescent="0.2">
      <c r="A35" s="82" t="s">
        <v>22</v>
      </c>
      <c r="B35" s="87"/>
      <c r="C35" s="87"/>
      <c r="D35" s="58">
        <v>16</v>
      </c>
      <c r="E35" s="8">
        <v>0</v>
      </c>
      <c r="F35" s="22">
        <v>0</v>
      </c>
      <c r="K35" s="45"/>
      <c r="L35" s="46"/>
      <c r="M35" s="46"/>
      <c r="N35" s="107"/>
      <c r="O35" s="108"/>
      <c r="P35" s="26"/>
      <c r="Q35" s="94"/>
    </row>
    <row r="36" spans="1:17" ht="13.15" hidden="1" customHeight="1" x14ac:dyDescent="0.2">
      <c r="A36" s="82" t="s">
        <v>23</v>
      </c>
      <c r="B36" s="87"/>
      <c r="C36" s="87"/>
      <c r="D36" s="58">
        <v>17</v>
      </c>
      <c r="E36" s="8">
        <v>0</v>
      </c>
      <c r="F36" s="22">
        <v>0</v>
      </c>
      <c r="K36" s="109"/>
      <c r="L36" s="46"/>
      <c r="M36" s="46"/>
      <c r="N36" s="107"/>
      <c r="O36" s="108"/>
      <c r="P36" s="26"/>
      <c r="Q36" s="94"/>
    </row>
    <row r="37" spans="1:17" ht="13.15" hidden="1" customHeight="1" x14ac:dyDescent="0.2">
      <c r="A37" s="86" t="s">
        <v>24</v>
      </c>
      <c r="B37" s="87"/>
      <c r="C37" s="87"/>
      <c r="D37" s="58">
        <v>18</v>
      </c>
      <c r="E37" s="8">
        <v>0</v>
      </c>
      <c r="F37" s="22">
        <v>0</v>
      </c>
      <c r="K37" s="109"/>
      <c r="L37" s="46"/>
      <c r="M37" s="46"/>
      <c r="N37" s="107"/>
      <c r="O37" s="108"/>
      <c r="P37" s="26"/>
      <c r="Q37" s="94"/>
    </row>
    <row r="38" spans="1:17" ht="13.15" hidden="1" customHeight="1" x14ac:dyDescent="0.2">
      <c r="A38" s="86" t="s">
        <v>25</v>
      </c>
      <c r="B38" s="87"/>
      <c r="C38" s="87"/>
      <c r="D38" s="58">
        <v>19</v>
      </c>
      <c r="E38" s="8">
        <v>0</v>
      </c>
      <c r="F38" s="22">
        <v>0</v>
      </c>
      <c r="K38" s="109"/>
      <c r="L38" s="46"/>
      <c r="M38" s="46"/>
      <c r="N38" s="107"/>
      <c r="O38" s="108"/>
      <c r="P38" s="26"/>
      <c r="Q38" s="94"/>
    </row>
    <row r="39" spans="1:17" ht="13.15" hidden="1" customHeight="1" x14ac:dyDescent="0.2">
      <c r="A39" s="86" t="s">
        <v>26</v>
      </c>
      <c r="B39" s="87"/>
      <c r="C39" s="87"/>
      <c r="D39" s="58">
        <v>20</v>
      </c>
      <c r="E39" s="8">
        <v>0</v>
      </c>
      <c r="F39" s="22">
        <v>0</v>
      </c>
      <c r="K39" s="45"/>
      <c r="L39" s="46"/>
      <c r="M39" s="46"/>
      <c r="N39" s="107"/>
      <c r="O39" s="108"/>
      <c r="P39" s="26"/>
      <c r="Q39" s="94"/>
    </row>
    <row r="40" spans="1:17" ht="13.15" hidden="1" customHeight="1" x14ac:dyDescent="0.2">
      <c r="A40" s="82" t="s">
        <v>27</v>
      </c>
      <c r="B40" s="87"/>
      <c r="C40" s="87"/>
      <c r="D40" s="58">
        <v>21</v>
      </c>
      <c r="E40" s="8">
        <v>0</v>
      </c>
      <c r="F40" s="22">
        <v>0</v>
      </c>
      <c r="K40" s="109"/>
      <c r="L40" s="46"/>
      <c r="M40" s="46"/>
      <c r="N40" s="107"/>
      <c r="O40" s="108"/>
      <c r="P40" s="26"/>
      <c r="Q40" s="94"/>
    </row>
    <row r="41" spans="1:17" ht="13.15" hidden="1" customHeight="1" x14ac:dyDescent="0.2">
      <c r="A41" s="86" t="s">
        <v>28</v>
      </c>
      <c r="B41" s="87"/>
      <c r="C41" s="87"/>
      <c r="D41" s="58">
        <v>22</v>
      </c>
      <c r="E41" s="8">
        <v>0</v>
      </c>
      <c r="F41" s="22">
        <v>0</v>
      </c>
      <c r="K41" s="109"/>
      <c r="L41" s="46"/>
      <c r="M41" s="46"/>
      <c r="N41" s="107"/>
      <c r="O41" s="108"/>
      <c r="P41" s="26"/>
      <c r="Q41" s="94"/>
    </row>
    <row r="42" spans="1:17" ht="13.15" hidden="1" customHeight="1" x14ac:dyDescent="0.2">
      <c r="A42" s="86" t="s">
        <v>34</v>
      </c>
      <c r="B42" s="87"/>
      <c r="C42" s="87"/>
      <c r="D42" s="58">
        <v>23</v>
      </c>
      <c r="E42" s="8">
        <v>0</v>
      </c>
      <c r="F42" s="22">
        <v>0</v>
      </c>
      <c r="K42" s="45"/>
      <c r="L42" s="46"/>
      <c r="M42" s="46"/>
      <c r="N42" s="107"/>
      <c r="O42" s="108"/>
      <c r="P42" s="26"/>
      <c r="Q42" s="94"/>
    </row>
    <row r="43" spans="1:17" ht="13.15" customHeight="1" x14ac:dyDescent="0.2">
      <c r="A43" s="82" t="s">
        <v>29</v>
      </c>
      <c r="B43" s="87"/>
      <c r="C43" s="87"/>
      <c r="D43" s="58">
        <v>24</v>
      </c>
      <c r="E43" s="8">
        <v>42</v>
      </c>
      <c r="F43" s="22">
        <f>E43/(E20/100)</f>
        <v>4.4568008658927398E-2</v>
      </c>
      <c r="K43" s="45"/>
      <c r="L43" s="46"/>
      <c r="M43" s="46"/>
      <c r="N43" s="107"/>
      <c r="O43" s="108"/>
      <c r="P43" s="26"/>
      <c r="Q43" s="94"/>
    </row>
    <row r="44" spans="1:17" ht="13.15" hidden="1" customHeight="1" x14ac:dyDescent="0.2">
      <c r="A44" s="82" t="s">
        <v>30</v>
      </c>
      <c r="B44" s="87"/>
      <c r="C44" s="87"/>
      <c r="D44" s="58">
        <v>25</v>
      </c>
      <c r="E44" s="8">
        <v>0</v>
      </c>
      <c r="F44" s="22">
        <v>0</v>
      </c>
      <c r="K44" s="45"/>
      <c r="L44" s="46"/>
      <c r="M44" s="46"/>
      <c r="N44" s="107"/>
      <c r="O44" s="25"/>
      <c r="P44" s="26"/>
      <c r="Q44" s="94"/>
    </row>
    <row r="45" spans="1:17" ht="13.15" hidden="1" customHeight="1" thickBot="1" x14ac:dyDescent="0.25">
      <c r="A45" s="84" t="s">
        <v>31</v>
      </c>
      <c r="B45" s="88"/>
      <c r="C45" s="88"/>
      <c r="D45" s="59">
        <v>26</v>
      </c>
      <c r="E45" s="14">
        <v>0</v>
      </c>
      <c r="F45" s="23">
        <v>0</v>
      </c>
      <c r="K45" s="94"/>
      <c r="L45" s="94"/>
      <c r="M45" s="94"/>
      <c r="N45" s="94"/>
      <c r="O45" s="94"/>
      <c r="P45" s="94"/>
      <c r="Q45" s="94"/>
    </row>
    <row r="46" spans="1:17" x14ac:dyDescent="0.2">
      <c r="A46" s="45"/>
      <c r="B46" s="46"/>
      <c r="C46" s="46"/>
      <c r="D46" s="47"/>
      <c r="E46" s="25"/>
      <c r="F46" s="26"/>
    </row>
    <row r="47" spans="1:17" x14ac:dyDescent="0.2">
      <c r="A47" s="45"/>
      <c r="B47" s="46"/>
      <c r="C47" s="46"/>
      <c r="D47" s="47"/>
      <c r="E47" s="25"/>
      <c r="F47" s="26"/>
    </row>
    <row r="48" spans="1:17" ht="18" customHeight="1" x14ac:dyDescent="0.2">
      <c r="A48" s="67" t="s">
        <v>50</v>
      </c>
      <c r="B48" s="6"/>
      <c r="C48" s="6"/>
      <c r="D48" s="6"/>
      <c r="E48" s="6"/>
      <c r="F48" s="6"/>
    </row>
    <row r="49" spans="1:16" s="30" customFormat="1" ht="15.75" customHeight="1" thickBot="1" x14ac:dyDescent="0.25">
      <c r="A49" s="48"/>
      <c r="B49" s="49"/>
      <c r="C49" s="49"/>
      <c r="D49" s="49"/>
      <c r="E49" s="49"/>
      <c r="F49" s="49"/>
    </row>
    <row r="50" spans="1:16" ht="22.9" customHeight="1" x14ac:dyDescent="0.25">
      <c r="A50" s="66"/>
      <c r="B50" s="65"/>
      <c r="C50" s="65"/>
      <c r="D50" s="64"/>
      <c r="E50" s="77" t="s">
        <v>65</v>
      </c>
      <c r="F50" s="78" t="s">
        <v>64</v>
      </c>
    </row>
    <row r="51" spans="1:16" ht="22.9" customHeight="1" thickBot="1" x14ac:dyDescent="0.25">
      <c r="A51" s="71" t="s">
        <v>39</v>
      </c>
      <c r="B51" s="70"/>
      <c r="C51" s="70"/>
      <c r="D51" s="72" t="s">
        <v>36</v>
      </c>
      <c r="E51" s="79" t="s">
        <v>45</v>
      </c>
      <c r="F51" s="76">
        <f>$F$19</f>
        <v>41455</v>
      </c>
    </row>
    <row r="52" spans="1:16" ht="13.15" customHeight="1" x14ac:dyDescent="0.2">
      <c r="A52" s="82" t="s">
        <v>35</v>
      </c>
      <c r="B52" s="62"/>
      <c r="C52" s="62"/>
      <c r="D52" s="58">
        <v>1</v>
      </c>
      <c r="E52" s="8">
        <v>70292971</v>
      </c>
      <c r="F52" s="83">
        <v>70293024</v>
      </c>
    </row>
    <row r="53" spans="1:16" ht="13.15" customHeight="1" thickBot="1" x14ac:dyDescent="0.25">
      <c r="A53" s="84" t="s">
        <v>32</v>
      </c>
      <c r="B53" s="63"/>
      <c r="C53" s="63"/>
      <c r="D53" s="59">
        <v>2</v>
      </c>
      <c r="E53" s="9">
        <v>0</v>
      </c>
      <c r="F53" s="85">
        <v>0</v>
      </c>
    </row>
    <row r="54" spans="1:16" ht="13.15" customHeight="1" x14ac:dyDescent="0.2">
      <c r="A54" s="45"/>
      <c r="B54" s="111"/>
      <c r="C54" s="111"/>
      <c r="D54" s="107"/>
      <c r="E54" s="108"/>
      <c r="F54" s="112"/>
    </row>
    <row r="55" spans="1:16" ht="13.15" customHeight="1" x14ac:dyDescent="0.2">
      <c r="A55" s="45"/>
      <c r="B55" s="111"/>
      <c r="C55" s="111"/>
      <c r="D55" s="107"/>
      <c r="E55" s="108"/>
      <c r="F55" s="112"/>
    </row>
    <row r="56" spans="1:16" ht="13.15" customHeight="1" x14ac:dyDescent="0.2">
      <c r="A56" s="67" t="s">
        <v>58</v>
      </c>
      <c r="B56" s="111"/>
      <c r="C56" s="111"/>
      <c r="D56" s="107"/>
      <c r="E56" s="108"/>
      <c r="F56" s="112"/>
    </row>
    <row r="57" spans="1:16" ht="13.15" customHeight="1" thickBot="1" x14ac:dyDescent="0.25">
      <c r="A57" s="45"/>
      <c r="B57" s="111"/>
      <c r="C57" s="118"/>
      <c r="D57" s="118"/>
    </row>
    <row r="58" spans="1:16" ht="13.15" customHeight="1" x14ac:dyDescent="0.2">
      <c r="A58" s="127" t="s">
        <v>59</v>
      </c>
      <c r="B58" s="129" t="s">
        <v>36</v>
      </c>
      <c r="C58" s="119" t="s">
        <v>60</v>
      </c>
      <c r="D58" s="120"/>
      <c r="E58" s="121"/>
      <c r="F58" s="122"/>
    </row>
    <row r="59" spans="1:16" ht="13.15" customHeight="1" thickBot="1" x14ac:dyDescent="0.25">
      <c r="A59" s="128"/>
      <c r="B59" s="130"/>
      <c r="C59" s="131" t="s">
        <v>40</v>
      </c>
      <c r="D59" s="132"/>
      <c r="E59" s="123">
        <v>41453</v>
      </c>
      <c r="F59" s="122"/>
    </row>
    <row r="60" spans="1:16" ht="13.15" customHeight="1" thickBot="1" x14ac:dyDescent="0.25">
      <c r="A60" s="124" t="s">
        <v>42</v>
      </c>
      <c r="B60" s="125">
        <v>1</v>
      </c>
      <c r="C60" s="133">
        <v>70359978</v>
      </c>
      <c r="D60" s="134"/>
      <c r="E60" s="135"/>
      <c r="F60" s="126"/>
    </row>
    <row r="61" spans="1:16" ht="13.15" customHeight="1" x14ac:dyDescent="0.2">
      <c r="A61" s="45"/>
      <c r="B61" s="111"/>
      <c r="C61" s="111"/>
      <c r="D61" s="107"/>
      <c r="E61" s="108"/>
      <c r="F61" s="112"/>
    </row>
    <row r="62" spans="1:16" s="7" customFormat="1" ht="46.5" customHeight="1" x14ac:dyDescent="0.25">
      <c r="A62" s="110" t="s">
        <v>44</v>
      </c>
      <c r="B62" s="113"/>
      <c r="C62" s="113"/>
      <c r="D62" s="114"/>
      <c r="E62" s="114"/>
      <c r="F62" s="115"/>
      <c r="G62" s="24"/>
      <c r="H62" s="24"/>
      <c r="I62" s="24"/>
      <c r="J62" s="24"/>
      <c r="K62" s="24"/>
      <c r="L62" s="24"/>
      <c r="M62" s="24"/>
      <c r="N62" s="24"/>
      <c r="O62" s="24"/>
      <c r="P62" s="24"/>
    </row>
    <row r="67" spans="5:5" x14ac:dyDescent="0.2">
      <c r="E67" s="117"/>
    </row>
    <row r="68" spans="5:5" x14ac:dyDescent="0.2">
      <c r="E68" s="117"/>
    </row>
    <row r="69" spans="5:5" x14ac:dyDescent="0.2">
      <c r="E69" s="117"/>
    </row>
  </sheetData>
  <mergeCells count="4">
    <mergeCell ref="A58:A59"/>
    <mergeCell ref="B58:B59"/>
    <mergeCell ref="C59:D59"/>
    <mergeCell ref="C60:E60"/>
  </mergeCells>
  <phoneticPr fontId="9" type="noConversion"/>
  <printOptions horizontalCentered="1"/>
  <pageMargins left="0.39370078740157483" right="0.39370078740157483" top="0.27559055118110237" bottom="0.19685039370078741" header="0.35433070866141736" footer="0.19685039370078741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showGridLines="0" topLeftCell="A49" workbookViewId="0">
      <selection activeCell="F52" sqref="F52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  <col min="8" max="8" width="13.85546875" bestFit="1" customWidth="1"/>
    <col min="15" max="15" width="12.7109375" customWidth="1"/>
    <col min="16" max="16" width="16.7109375" customWidth="1"/>
  </cols>
  <sheetData>
    <row r="1" spans="1:17" ht="62.45" customHeight="1" x14ac:dyDescent="0.2">
      <c r="A1" s="28"/>
      <c r="B1" s="28"/>
      <c r="C1" s="28"/>
      <c r="D1" s="28"/>
      <c r="E1" s="28"/>
      <c r="F1" s="28"/>
    </row>
    <row r="2" spans="1:17" s="28" customFormat="1" ht="12" customHeight="1" x14ac:dyDescent="0.25">
      <c r="A2" s="74"/>
      <c r="B2" s="73"/>
      <c r="C2" s="73"/>
      <c r="D2" s="73"/>
      <c r="E2" s="73"/>
      <c r="F2" s="73"/>
    </row>
    <row r="3" spans="1:17" ht="18" customHeight="1" x14ac:dyDescent="0.25">
      <c r="A3" s="69" t="s">
        <v>1</v>
      </c>
      <c r="B3" s="29"/>
      <c r="C3" s="29"/>
      <c r="D3" s="29"/>
      <c r="E3" s="29"/>
      <c r="F3" s="29"/>
      <c r="G3" s="30"/>
    </row>
    <row r="4" spans="1:17" ht="18" customHeight="1" x14ac:dyDescent="0.25">
      <c r="A4" s="69" t="s">
        <v>46</v>
      </c>
      <c r="B4" s="29"/>
      <c r="C4" s="29"/>
      <c r="D4" s="29"/>
      <c r="E4" s="29"/>
      <c r="F4" s="29"/>
      <c r="G4" s="30"/>
      <c r="H4" s="30"/>
      <c r="I4" s="30"/>
    </row>
    <row r="5" spans="1:17" s="30" customFormat="1" ht="18" customHeight="1" thickBot="1" x14ac:dyDescent="0.25">
      <c r="A5" s="31"/>
      <c r="B5" s="29"/>
      <c r="C5" s="29"/>
      <c r="D5" s="29"/>
      <c r="E5" s="29"/>
      <c r="F5" s="29"/>
    </row>
    <row r="6" spans="1:17" ht="18" customHeight="1" thickBot="1" x14ac:dyDescent="0.25">
      <c r="A6" s="20" t="s">
        <v>3</v>
      </c>
      <c r="B6" s="90" t="s">
        <v>41</v>
      </c>
      <c r="C6" s="91"/>
      <c r="D6" s="91"/>
      <c r="E6" s="91"/>
      <c r="F6" s="92"/>
    </row>
    <row r="7" spans="1:17" s="30" customFormat="1" x14ac:dyDescent="0.2">
      <c r="A7" s="32"/>
      <c r="B7" s="33"/>
      <c r="C7" s="34"/>
      <c r="D7" s="35"/>
      <c r="E7" s="36"/>
      <c r="F7" s="37"/>
    </row>
    <row r="8" spans="1:17" x14ac:dyDescent="0.2">
      <c r="A8" s="20" t="s">
        <v>7</v>
      </c>
      <c r="B8" s="12" t="s">
        <v>42</v>
      </c>
      <c r="C8" s="3"/>
      <c r="D8" s="2"/>
      <c r="E8" s="15" t="s">
        <v>5</v>
      </c>
      <c r="F8" s="17" t="s">
        <v>2</v>
      </c>
    </row>
    <row r="9" spans="1:17" s="30" customFormat="1" x14ac:dyDescent="0.2">
      <c r="A9" s="32"/>
      <c r="B9" s="33"/>
      <c r="C9" s="35"/>
      <c r="D9" s="35"/>
      <c r="E9" s="38"/>
      <c r="F9" s="39"/>
    </row>
    <row r="10" spans="1:17" x14ac:dyDescent="0.2">
      <c r="A10" s="20" t="s">
        <v>47</v>
      </c>
      <c r="B10" s="1" t="s">
        <v>43</v>
      </c>
      <c r="C10" s="16"/>
      <c r="D10" s="19"/>
      <c r="E10" s="27" t="s">
        <v>6</v>
      </c>
      <c r="F10" s="18">
        <v>1</v>
      </c>
    </row>
    <row r="11" spans="1:17" s="30" customFormat="1" ht="12.75" customHeight="1" x14ac:dyDescent="0.2">
      <c r="C11" s="34"/>
      <c r="D11" s="35"/>
      <c r="E11" s="38"/>
      <c r="F11" s="37"/>
    </row>
    <row r="12" spans="1:17" ht="12.75" customHeight="1" x14ac:dyDescent="0.2">
      <c r="A12" s="20" t="s">
        <v>0</v>
      </c>
      <c r="B12" s="18" t="s">
        <v>38</v>
      </c>
      <c r="C12" s="3"/>
      <c r="D12" s="2"/>
    </row>
    <row r="13" spans="1:17" s="28" customFormat="1" ht="12.75" customHeight="1" x14ac:dyDescent="0.2">
      <c r="A13" s="32"/>
      <c r="B13" s="40"/>
      <c r="C13" s="35"/>
      <c r="D13" s="80"/>
      <c r="E13" s="38"/>
      <c r="F13" s="41"/>
    </row>
    <row r="14" spans="1:17" s="28" customFormat="1" ht="13.15" customHeight="1" x14ac:dyDescent="0.2">
      <c r="A14" s="32"/>
      <c r="B14" s="40"/>
      <c r="C14" s="35"/>
      <c r="D14" s="80"/>
      <c r="E14" s="38"/>
      <c r="F14" s="41"/>
      <c r="K14" s="93"/>
      <c r="L14" s="93"/>
      <c r="M14" s="93"/>
      <c r="N14" s="93"/>
      <c r="O14" s="93"/>
      <c r="P14" s="93"/>
      <c r="Q14" s="93"/>
    </row>
    <row r="15" spans="1:17" s="28" customFormat="1" ht="8.1" customHeight="1" x14ac:dyDescent="0.2">
      <c r="A15" s="42"/>
      <c r="B15" s="80"/>
      <c r="C15" s="80"/>
      <c r="D15" s="80"/>
      <c r="E15" s="43"/>
      <c r="F15" s="35"/>
      <c r="K15" s="93"/>
      <c r="L15" s="93"/>
      <c r="M15" s="93"/>
      <c r="N15" s="93"/>
      <c r="O15" s="93"/>
      <c r="P15" s="93"/>
      <c r="Q15" s="93"/>
    </row>
    <row r="16" spans="1:17" ht="18" customHeight="1" x14ac:dyDescent="0.2">
      <c r="A16" s="68" t="s">
        <v>49</v>
      </c>
      <c r="B16" s="4"/>
      <c r="C16" s="4"/>
      <c r="D16" s="5"/>
      <c r="E16" s="5"/>
      <c r="F16" s="5"/>
      <c r="K16" s="94"/>
      <c r="L16" s="94"/>
      <c r="M16" s="94"/>
      <c r="N16" s="94"/>
      <c r="O16" s="94"/>
      <c r="P16" s="94"/>
      <c r="Q16" s="94"/>
    </row>
    <row r="17" spans="1:17" s="28" customFormat="1" ht="5.0999999999999996" customHeight="1" thickBot="1" x14ac:dyDescent="0.3">
      <c r="A17" s="44"/>
      <c r="B17" s="44"/>
      <c r="C17" s="44"/>
      <c r="D17" s="81"/>
      <c r="E17" s="81"/>
      <c r="F17" s="81"/>
      <c r="K17" s="95"/>
      <c r="L17" s="96"/>
      <c r="M17" s="97"/>
      <c r="N17" s="98"/>
      <c r="O17" s="99"/>
      <c r="P17" s="99"/>
      <c r="Q17" s="93"/>
    </row>
    <row r="18" spans="1:17" ht="44.45" customHeight="1" x14ac:dyDescent="0.25">
      <c r="A18" s="54" t="s">
        <v>37</v>
      </c>
      <c r="B18" s="50"/>
      <c r="C18" s="55"/>
      <c r="D18" s="64" t="s">
        <v>36</v>
      </c>
      <c r="E18" s="77" t="s">
        <v>48</v>
      </c>
      <c r="F18" s="78" t="s">
        <v>33</v>
      </c>
      <c r="K18" s="100"/>
      <c r="L18" s="101"/>
      <c r="M18" s="100"/>
      <c r="N18" s="102"/>
      <c r="O18" s="103"/>
      <c r="P18" s="104"/>
      <c r="Q18" s="94"/>
    </row>
    <row r="19" spans="1:17" ht="22.5" customHeight="1" thickBot="1" x14ac:dyDescent="0.25">
      <c r="A19" s="51"/>
      <c r="B19" s="52"/>
      <c r="C19" s="56"/>
      <c r="D19" s="53"/>
      <c r="E19" s="75" t="s">
        <v>40</v>
      </c>
      <c r="F19" s="76">
        <v>41486</v>
      </c>
      <c r="K19" s="105"/>
      <c r="L19" s="106"/>
      <c r="M19" s="106"/>
      <c r="N19" s="107"/>
      <c r="O19" s="108"/>
      <c r="P19" s="26"/>
      <c r="Q19" s="94"/>
    </row>
    <row r="20" spans="1:17" ht="13.15" customHeight="1" x14ac:dyDescent="0.2">
      <c r="A20" s="10" t="s">
        <v>4</v>
      </c>
      <c r="B20" s="60"/>
      <c r="C20" s="60"/>
      <c r="D20" s="57">
        <v>1</v>
      </c>
      <c r="E20" s="13">
        <f>E22+E28+E31+E43</f>
        <v>142615</v>
      </c>
      <c r="F20" s="21">
        <v>100</v>
      </c>
      <c r="K20" s="45"/>
      <c r="L20" s="106"/>
      <c r="M20" s="106"/>
      <c r="N20" s="107"/>
      <c r="O20" s="108"/>
      <c r="P20" s="26"/>
      <c r="Q20" s="94"/>
    </row>
    <row r="21" spans="1:17" ht="13.15" hidden="1" customHeight="1" x14ac:dyDescent="0.2">
      <c r="A21" s="61" t="s">
        <v>8</v>
      </c>
      <c r="B21" s="11"/>
      <c r="C21" s="11"/>
      <c r="D21" s="58">
        <v>2</v>
      </c>
      <c r="E21" s="8">
        <v>0</v>
      </c>
      <c r="F21" s="22">
        <v>0</v>
      </c>
      <c r="K21" s="45"/>
      <c r="L21" s="106"/>
      <c r="M21" s="106"/>
      <c r="N21" s="107"/>
      <c r="O21" s="108"/>
      <c r="P21" s="26"/>
      <c r="Q21" s="94"/>
    </row>
    <row r="22" spans="1:17" ht="13.15" customHeight="1" x14ac:dyDescent="0.2">
      <c r="A22" s="82" t="s">
        <v>9</v>
      </c>
      <c r="B22" s="11"/>
      <c r="C22" s="11"/>
      <c r="D22" s="58">
        <v>3</v>
      </c>
      <c r="E22" s="8">
        <v>52756</v>
      </c>
      <c r="F22" s="22">
        <f>E22/(E20/100)</f>
        <v>36.991901272657152</v>
      </c>
      <c r="K22" s="109"/>
      <c r="L22" s="46"/>
      <c r="M22" s="46"/>
      <c r="N22" s="107"/>
      <c r="O22" s="108"/>
      <c r="P22" s="26"/>
      <c r="Q22" s="94"/>
    </row>
    <row r="23" spans="1:17" ht="13.15" customHeight="1" x14ac:dyDescent="0.2">
      <c r="A23" s="86" t="s">
        <v>10</v>
      </c>
      <c r="B23" s="87"/>
      <c r="C23" s="87"/>
      <c r="D23" s="58">
        <v>4</v>
      </c>
      <c r="E23" s="8">
        <v>52756</v>
      </c>
      <c r="F23" s="22">
        <f>E23/(E20/100)</f>
        <v>36.991901272657152</v>
      </c>
      <c r="K23" s="109"/>
      <c r="L23" s="46"/>
      <c r="M23" s="46"/>
      <c r="N23" s="107"/>
      <c r="O23" s="108"/>
      <c r="P23" s="26"/>
      <c r="Q23" s="94"/>
    </row>
    <row r="24" spans="1:17" ht="13.15" customHeight="1" x14ac:dyDescent="0.2">
      <c r="A24" s="86" t="s">
        <v>11</v>
      </c>
      <c r="B24" s="87"/>
      <c r="C24" s="87"/>
      <c r="D24" s="58">
        <v>5</v>
      </c>
      <c r="E24" s="8">
        <v>0</v>
      </c>
      <c r="F24" s="22">
        <v>0</v>
      </c>
      <c r="K24" s="45"/>
      <c r="L24" s="46"/>
      <c r="M24" s="46"/>
      <c r="N24" s="107"/>
      <c r="O24" s="108"/>
      <c r="P24" s="26"/>
      <c r="Q24" s="94"/>
    </row>
    <row r="25" spans="1:17" ht="13.15" hidden="1" customHeight="1" x14ac:dyDescent="0.2">
      <c r="A25" s="82" t="s">
        <v>12</v>
      </c>
      <c r="B25" s="87"/>
      <c r="C25" s="87"/>
      <c r="D25" s="58">
        <v>6</v>
      </c>
      <c r="E25" s="8">
        <v>0</v>
      </c>
      <c r="F25" s="22">
        <v>0</v>
      </c>
      <c r="K25" s="109"/>
      <c r="L25" s="46"/>
      <c r="M25" s="46"/>
      <c r="N25" s="107"/>
      <c r="O25" s="108"/>
      <c r="P25" s="26"/>
      <c r="Q25" s="94"/>
    </row>
    <row r="26" spans="1:17" ht="13.15" hidden="1" customHeight="1" x14ac:dyDescent="0.2">
      <c r="A26" s="86" t="s">
        <v>13</v>
      </c>
      <c r="B26" s="87"/>
      <c r="C26" s="87"/>
      <c r="D26" s="58">
        <v>7</v>
      </c>
      <c r="E26" s="8">
        <v>0</v>
      </c>
      <c r="F26" s="22">
        <v>0</v>
      </c>
      <c r="K26" s="109"/>
      <c r="L26" s="46"/>
      <c r="M26" s="46"/>
      <c r="N26" s="107"/>
      <c r="O26" s="108"/>
      <c r="P26" s="26"/>
      <c r="Q26" s="94"/>
    </row>
    <row r="27" spans="1:17" ht="13.15" hidden="1" customHeight="1" x14ac:dyDescent="0.2">
      <c r="A27" s="86" t="s">
        <v>14</v>
      </c>
      <c r="B27" s="87"/>
      <c r="C27" s="87"/>
      <c r="D27" s="58">
        <v>8</v>
      </c>
      <c r="E27" s="8">
        <v>0</v>
      </c>
      <c r="F27" s="22">
        <v>0</v>
      </c>
      <c r="K27" s="45"/>
      <c r="L27" s="46"/>
      <c r="M27" s="46"/>
      <c r="N27" s="107"/>
      <c r="O27" s="108"/>
      <c r="P27" s="26"/>
      <c r="Q27" s="94"/>
    </row>
    <row r="28" spans="1:17" ht="13.15" customHeight="1" x14ac:dyDescent="0.2">
      <c r="A28" s="82" t="s">
        <v>15</v>
      </c>
      <c r="B28" s="87"/>
      <c r="C28" s="87"/>
      <c r="D28" s="58">
        <v>9</v>
      </c>
      <c r="E28" s="8">
        <v>79856</v>
      </c>
      <c r="F28" s="22">
        <f>E28/(E20/100)</f>
        <v>55.994110016477926</v>
      </c>
      <c r="H28" s="89"/>
      <c r="K28" s="109"/>
      <c r="L28" s="46"/>
      <c r="M28" s="46"/>
      <c r="N28" s="107"/>
      <c r="O28" s="108"/>
      <c r="P28" s="26"/>
      <c r="Q28" s="94"/>
    </row>
    <row r="29" spans="1:17" ht="13.15" customHeight="1" x14ac:dyDescent="0.2">
      <c r="A29" s="86" t="s">
        <v>16</v>
      </c>
      <c r="B29" s="87"/>
      <c r="C29" s="87"/>
      <c r="D29" s="58">
        <v>10</v>
      </c>
      <c r="E29" s="8">
        <v>34708</v>
      </c>
      <c r="F29" s="22">
        <f>E29/(E20/100)</f>
        <v>24.336850962381234</v>
      </c>
      <c r="K29" s="109"/>
      <c r="L29" s="46"/>
      <c r="M29" s="46"/>
      <c r="N29" s="107"/>
      <c r="O29" s="108"/>
      <c r="P29" s="26"/>
      <c r="Q29" s="94"/>
    </row>
    <row r="30" spans="1:17" ht="13.15" customHeight="1" x14ac:dyDescent="0.2">
      <c r="A30" s="86" t="s">
        <v>17</v>
      </c>
      <c r="B30" s="87"/>
      <c r="C30" s="87"/>
      <c r="D30" s="58">
        <v>11</v>
      </c>
      <c r="E30" s="8">
        <v>45148</v>
      </c>
      <c r="F30" s="22">
        <f>E30/(E20/100)</f>
        <v>31.657259054096691</v>
      </c>
      <c r="K30" s="45"/>
      <c r="L30" s="46"/>
      <c r="M30" s="46"/>
      <c r="N30" s="107"/>
      <c r="O30" s="108"/>
      <c r="P30" s="26"/>
      <c r="Q30" s="94"/>
    </row>
    <row r="31" spans="1:17" ht="13.15" customHeight="1" x14ac:dyDescent="0.2">
      <c r="A31" s="82" t="s">
        <v>18</v>
      </c>
      <c r="B31" s="87"/>
      <c r="C31" s="87"/>
      <c r="D31" s="58">
        <v>12</v>
      </c>
      <c r="E31" s="8">
        <f>E32+E33+E34</f>
        <v>9675</v>
      </c>
      <c r="F31" s="22">
        <f>E31/(E20/100)</f>
        <v>6.7839988780983767</v>
      </c>
      <c r="K31" s="109"/>
      <c r="L31" s="46"/>
      <c r="M31" s="46"/>
      <c r="N31" s="107"/>
      <c r="O31" s="108"/>
      <c r="P31" s="26"/>
      <c r="Q31" s="94"/>
    </row>
    <row r="32" spans="1:17" ht="13.15" customHeight="1" x14ac:dyDescent="0.2">
      <c r="A32" s="86" t="s">
        <v>19</v>
      </c>
      <c r="B32" s="87"/>
      <c r="C32" s="87"/>
      <c r="D32" s="58">
        <v>13</v>
      </c>
      <c r="E32" s="8">
        <v>0</v>
      </c>
      <c r="F32" s="22">
        <v>0</v>
      </c>
      <c r="K32" s="109"/>
      <c r="L32" s="46"/>
      <c r="M32" s="46"/>
      <c r="N32" s="107"/>
      <c r="O32" s="108"/>
      <c r="P32" s="26"/>
      <c r="Q32" s="94"/>
    </row>
    <row r="33" spans="1:17" ht="13.15" customHeight="1" x14ac:dyDescent="0.2">
      <c r="A33" s="86" t="s">
        <v>20</v>
      </c>
      <c r="B33" s="87"/>
      <c r="C33" s="87"/>
      <c r="D33" s="58">
        <v>14</v>
      </c>
      <c r="E33" s="8">
        <v>9675</v>
      </c>
      <c r="F33" s="22">
        <f>E33/(E20/100)</f>
        <v>6.7839988780983767</v>
      </c>
      <c r="K33" s="109"/>
      <c r="L33" s="46"/>
      <c r="M33" s="46"/>
      <c r="N33" s="107"/>
      <c r="O33" s="108"/>
      <c r="P33" s="26"/>
      <c r="Q33" s="94"/>
    </row>
    <row r="34" spans="1:17" ht="13.15" customHeight="1" x14ac:dyDescent="0.2">
      <c r="A34" s="86" t="s">
        <v>21</v>
      </c>
      <c r="B34" s="87"/>
      <c r="C34" s="87"/>
      <c r="D34" s="58">
        <v>15</v>
      </c>
      <c r="E34" s="8">
        <v>0</v>
      </c>
      <c r="F34" s="22">
        <v>0</v>
      </c>
      <c r="K34" s="45"/>
      <c r="L34" s="46"/>
      <c r="M34" s="46"/>
      <c r="N34" s="107"/>
      <c r="O34" s="108"/>
      <c r="P34" s="26"/>
      <c r="Q34" s="94"/>
    </row>
    <row r="35" spans="1:17" ht="12.75" hidden="1" customHeight="1" x14ac:dyDescent="0.2">
      <c r="A35" s="82" t="s">
        <v>22</v>
      </c>
      <c r="B35" s="87"/>
      <c r="C35" s="87"/>
      <c r="D35" s="58">
        <v>16</v>
      </c>
      <c r="E35" s="8">
        <v>0</v>
      </c>
      <c r="F35" s="22">
        <v>0</v>
      </c>
      <c r="K35" s="45"/>
      <c r="L35" s="46"/>
      <c r="M35" s="46"/>
      <c r="N35" s="107"/>
      <c r="O35" s="108"/>
      <c r="P35" s="26"/>
      <c r="Q35" s="94"/>
    </row>
    <row r="36" spans="1:17" ht="13.15" hidden="1" customHeight="1" x14ac:dyDescent="0.2">
      <c r="A36" s="82" t="s">
        <v>23</v>
      </c>
      <c r="B36" s="87"/>
      <c r="C36" s="87"/>
      <c r="D36" s="58">
        <v>17</v>
      </c>
      <c r="E36" s="8">
        <v>0</v>
      </c>
      <c r="F36" s="22">
        <v>0</v>
      </c>
      <c r="K36" s="109"/>
      <c r="L36" s="46"/>
      <c r="M36" s="46"/>
      <c r="N36" s="107"/>
      <c r="O36" s="108"/>
      <c r="P36" s="26"/>
      <c r="Q36" s="94"/>
    </row>
    <row r="37" spans="1:17" ht="13.15" hidden="1" customHeight="1" x14ac:dyDescent="0.2">
      <c r="A37" s="86" t="s">
        <v>24</v>
      </c>
      <c r="B37" s="87"/>
      <c r="C37" s="87"/>
      <c r="D37" s="58">
        <v>18</v>
      </c>
      <c r="E37" s="8">
        <v>0</v>
      </c>
      <c r="F37" s="22">
        <v>0</v>
      </c>
      <c r="K37" s="109"/>
      <c r="L37" s="46"/>
      <c r="M37" s="46"/>
      <c r="N37" s="107"/>
      <c r="O37" s="108"/>
      <c r="P37" s="26"/>
      <c r="Q37" s="94"/>
    </row>
    <row r="38" spans="1:17" ht="13.15" hidden="1" customHeight="1" x14ac:dyDescent="0.2">
      <c r="A38" s="86" t="s">
        <v>25</v>
      </c>
      <c r="B38" s="87"/>
      <c r="C38" s="87"/>
      <c r="D38" s="58">
        <v>19</v>
      </c>
      <c r="E38" s="8">
        <v>0</v>
      </c>
      <c r="F38" s="22">
        <v>0</v>
      </c>
      <c r="K38" s="109"/>
      <c r="L38" s="46"/>
      <c r="M38" s="46"/>
      <c r="N38" s="107"/>
      <c r="O38" s="108"/>
      <c r="P38" s="26"/>
      <c r="Q38" s="94"/>
    </row>
    <row r="39" spans="1:17" ht="13.15" hidden="1" customHeight="1" x14ac:dyDescent="0.2">
      <c r="A39" s="86" t="s">
        <v>26</v>
      </c>
      <c r="B39" s="87"/>
      <c r="C39" s="87"/>
      <c r="D39" s="58">
        <v>20</v>
      </c>
      <c r="E39" s="8">
        <v>0</v>
      </c>
      <c r="F39" s="22">
        <v>0</v>
      </c>
      <c r="K39" s="45"/>
      <c r="L39" s="46"/>
      <c r="M39" s="46"/>
      <c r="N39" s="107"/>
      <c r="O39" s="108"/>
      <c r="P39" s="26"/>
      <c r="Q39" s="94"/>
    </row>
    <row r="40" spans="1:17" ht="13.15" hidden="1" customHeight="1" x14ac:dyDescent="0.2">
      <c r="A40" s="82" t="s">
        <v>27</v>
      </c>
      <c r="B40" s="87"/>
      <c r="C40" s="87"/>
      <c r="D40" s="58">
        <v>21</v>
      </c>
      <c r="E40" s="8">
        <v>0</v>
      </c>
      <c r="F40" s="22">
        <v>0</v>
      </c>
      <c r="K40" s="109"/>
      <c r="L40" s="46"/>
      <c r="M40" s="46"/>
      <c r="N40" s="107"/>
      <c r="O40" s="108"/>
      <c r="P40" s="26"/>
      <c r="Q40" s="94"/>
    </row>
    <row r="41" spans="1:17" ht="13.15" hidden="1" customHeight="1" x14ac:dyDescent="0.2">
      <c r="A41" s="86" t="s">
        <v>28</v>
      </c>
      <c r="B41" s="87"/>
      <c r="C41" s="87"/>
      <c r="D41" s="58">
        <v>22</v>
      </c>
      <c r="E41" s="8">
        <v>0</v>
      </c>
      <c r="F41" s="22">
        <v>0</v>
      </c>
      <c r="K41" s="109"/>
      <c r="L41" s="46"/>
      <c r="M41" s="46"/>
      <c r="N41" s="107"/>
      <c r="O41" s="108"/>
      <c r="P41" s="26"/>
      <c r="Q41" s="94"/>
    </row>
    <row r="42" spans="1:17" ht="13.15" hidden="1" customHeight="1" x14ac:dyDescent="0.2">
      <c r="A42" s="86" t="s">
        <v>34</v>
      </c>
      <c r="B42" s="87"/>
      <c r="C42" s="87"/>
      <c r="D42" s="58">
        <v>23</v>
      </c>
      <c r="E42" s="8">
        <v>0</v>
      </c>
      <c r="F42" s="22">
        <v>0</v>
      </c>
      <c r="K42" s="45"/>
      <c r="L42" s="46"/>
      <c r="M42" s="46"/>
      <c r="N42" s="107"/>
      <c r="O42" s="108"/>
      <c r="P42" s="26"/>
      <c r="Q42" s="94"/>
    </row>
    <row r="43" spans="1:17" ht="13.15" customHeight="1" x14ac:dyDescent="0.2">
      <c r="A43" s="82" t="s">
        <v>29</v>
      </c>
      <c r="B43" s="87"/>
      <c r="C43" s="87"/>
      <c r="D43" s="58">
        <v>24</v>
      </c>
      <c r="E43" s="8">
        <v>328</v>
      </c>
      <c r="F43" s="22">
        <f>E43/(E20/100)</f>
        <v>0.22998983276653928</v>
      </c>
      <c r="K43" s="45"/>
      <c r="L43" s="46"/>
      <c r="M43" s="46"/>
      <c r="N43" s="107"/>
      <c r="O43" s="108"/>
      <c r="P43" s="26"/>
      <c r="Q43" s="94"/>
    </row>
    <row r="44" spans="1:17" ht="13.15" hidden="1" customHeight="1" x14ac:dyDescent="0.2">
      <c r="A44" s="82" t="s">
        <v>30</v>
      </c>
      <c r="B44" s="87"/>
      <c r="C44" s="87"/>
      <c r="D44" s="58">
        <v>25</v>
      </c>
      <c r="E44" s="8">
        <v>0</v>
      </c>
      <c r="F44" s="22">
        <v>0</v>
      </c>
      <c r="K44" s="45"/>
      <c r="L44" s="46"/>
      <c r="M44" s="46"/>
      <c r="N44" s="107"/>
      <c r="O44" s="25"/>
      <c r="P44" s="26"/>
      <c r="Q44" s="94"/>
    </row>
    <row r="45" spans="1:17" ht="13.15" hidden="1" customHeight="1" thickBot="1" x14ac:dyDescent="0.25">
      <c r="A45" s="84" t="s">
        <v>31</v>
      </c>
      <c r="B45" s="88"/>
      <c r="C45" s="88"/>
      <c r="D45" s="59">
        <v>26</v>
      </c>
      <c r="E45" s="14">
        <v>0</v>
      </c>
      <c r="F45" s="23">
        <v>0</v>
      </c>
      <c r="K45" s="94"/>
      <c r="L45" s="94"/>
      <c r="M45" s="94"/>
      <c r="N45" s="94"/>
      <c r="O45" s="94"/>
      <c r="P45" s="94"/>
      <c r="Q45" s="94"/>
    </row>
    <row r="46" spans="1:17" x14ac:dyDescent="0.2">
      <c r="A46" s="45"/>
      <c r="B46" s="46"/>
      <c r="C46" s="46"/>
      <c r="D46" s="47"/>
      <c r="E46" s="25"/>
      <c r="F46" s="26"/>
    </row>
    <row r="47" spans="1:17" x14ac:dyDescent="0.2">
      <c r="A47" s="45"/>
      <c r="B47" s="46"/>
      <c r="C47" s="46"/>
      <c r="D47" s="47"/>
      <c r="E47" s="25"/>
      <c r="F47" s="26"/>
    </row>
    <row r="48" spans="1:17" ht="18" customHeight="1" x14ac:dyDescent="0.2">
      <c r="A48" s="67" t="s">
        <v>50</v>
      </c>
      <c r="B48" s="6"/>
      <c r="C48" s="6"/>
      <c r="D48" s="6"/>
      <c r="E48" s="6"/>
      <c r="F48" s="6"/>
    </row>
    <row r="49" spans="1:16" s="30" customFormat="1" ht="15.75" customHeight="1" thickBot="1" x14ac:dyDescent="0.25">
      <c r="A49" s="48"/>
      <c r="B49" s="49"/>
      <c r="C49" s="49"/>
      <c r="D49" s="49"/>
      <c r="E49" s="49"/>
      <c r="F49" s="49"/>
    </row>
    <row r="50" spans="1:16" ht="22.9" customHeight="1" x14ac:dyDescent="0.25">
      <c r="A50" s="66"/>
      <c r="B50" s="65"/>
      <c r="C50" s="65"/>
      <c r="D50" s="64"/>
      <c r="E50" s="77" t="s">
        <v>65</v>
      </c>
      <c r="F50" s="78" t="s">
        <v>66</v>
      </c>
      <c r="H50" s="89"/>
      <c r="I50" s="89"/>
    </row>
    <row r="51" spans="1:16" ht="22.9" customHeight="1" thickBot="1" x14ac:dyDescent="0.25">
      <c r="A51" s="71" t="s">
        <v>39</v>
      </c>
      <c r="B51" s="70"/>
      <c r="C51" s="70"/>
      <c r="D51" s="72" t="s">
        <v>36</v>
      </c>
      <c r="E51" s="79" t="s">
        <v>51</v>
      </c>
      <c r="F51" s="76">
        <f>$F$19</f>
        <v>41486</v>
      </c>
      <c r="H51" s="89"/>
      <c r="I51" s="89"/>
    </row>
    <row r="52" spans="1:16" ht="13.15" customHeight="1" x14ac:dyDescent="0.2">
      <c r="A52" s="82" t="s">
        <v>35</v>
      </c>
      <c r="B52" s="62"/>
      <c r="C52" s="62"/>
      <c r="D52" s="58">
        <v>1</v>
      </c>
      <c r="E52" s="8">
        <v>42050513</v>
      </c>
      <c r="F52" s="83">
        <v>42083321.359999999</v>
      </c>
      <c r="H52" s="89"/>
      <c r="I52" s="89"/>
    </row>
    <row r="53" spans="1:16" ht="13.15" customHeight="1" thickBot="1" x14ac:dyDescent="0.25">
      <c r="A53" s="84" t="s">
        <v>32</v>
      </c>
      <c r="B53" s="63"/>
      <c r="C53" s="63"/>
      <c r="D53" s="59">
        <v>2</v>
      </c>
      <c r="E53" s="9">
        <v>993</v>
      </c>
      <c r="F53" s="85">
        <v>995.48</v>
      </c>
      <c r="H53" s="89"/>
      <c r="I53" s="89"/>
    </row>
    <row r="54" spans="1:16" ht="13.15" customHeight="1" x14ac:dyDescent="0.2">
      <c r="A54" s="45"/>
      <c r="B54" s="111"/>
      <c r="C54" s="111"/>
      <c r="D54" s="107"/>
      <c r="E54" s="108"/>
      <c r="F54" s="112"/>
      <c r="H54" s="89"/>
      <c r="I54" s="89"/>
    </row>
    <row r="55" spans="1:16" ht="13.15" customHeight="1" x14ac:dyDescent="0.2">
      <c r="A55" s="45"/>
      <c r="B55" s="111"/>
      <c r="C55" s="111"/>
      <c r="D55" s="107"/>
      <c r="E55" s="108"/>
      <c r="F55" s="112"/>
      <c r="H55" s="89"/>
      <c r="I55" s="89"/>
    </row>
    <row r="56" spans="1:16" ht="13.15" customHeight="1" x14ac:dyDescent="0.2">
      <c r="A56" s="67" t="s">
        <v>58</v>
      </c>
      <c r="B56" s="111"/>
      <c r="C56" s="111"/>
      <c r="D56" s="107"/>
      <c r="E56" s="108"/>
      <c r="F56" s="112"/>
      <c r="H56" s="89"/>
      <c r="I56" s="89"/>
    </row>
    <row r="57" spans="1:16" ht="13.15" customHeight="1" thickBot="1" x14ac:dyDescent="0.25">
      <c r="A57" s="45"/>
      <c r="B57" s="111"/>
      <c r="C57" s="118"/>
      <c r="D57" s="118"/>
      <c r="H57" s="89"/>
      <c r="I57" s="89"/>
    </row>
    <row r="58" spans="1:16" ht="13.15" customHeight="1" x14ac:dyDescent="0.2">
      <c r="A58" s="127" t="s">
        <v>59</v>
      </c>
      <c r="B58" s="129" t="s">
        <v>36</v>
      </c>
      <c r="C58" s="119" t="s">
        <v>60</v>
      </c>
      <c r="D58" s="120"/>
      <c r="E58" s="121"/>
      <c r="F58" s="122"/>
      <c r="H58" s="89"/>
      <c r="I58" s="89"/>
    </row>
    <row r="59" spans="1:16" ht="13.15" customHeight="1" thickBot="1" x14ac:dyDescent="0.25">
      <c r="A59" s="128"/>
      <c r="B59" s="130"/>
      <c r="C59" s="131" t="s">
        <v>40</v>
      </c>
      <c r="D59" s="132"/>
      <c r="E59" s="123">
        <v>41486</v>
      </c>
      <c r="F59" s="122"/>
      <c r="H59" s="89"/>
      <c r="I59" s="89"/>
    </row>
    <row r="60" spans="1:16" ht="13.15" customHeight="1" thickBot="1" x14ac:dyDescent="0.25">
      <c r="A60" s="124" t="s">
        <v>42</v>
      </c>
      <c r="B60" s="125">
        <v>1</v>
      </c>
      <c r="C60" s="133">
        <v>112343088</v>
      </c>
      <c r="D60" s="134"/>
      <c r="E60" s="135"/>
      <c r="F60" s="126"/>
      <c r="H60" s="89"/>
      <c r="I60" s="89"/>
    </row>
    <row r="61" spans="1:16" ht="13.15" customHeight="1" x14ac:dyDescent="0.2">
      <c r="A61" s="45"/>
      <c r="B61" s="111"/>
      <c r="C61" s="111"/>
      <c r="D61" s="107"/>
      <c r="E61" s="108"/>
      <c r="F61" s="112"/>
      <c r="H61" s="89"/>
      <c r="I61" s="89"/>
    </row>
    <row r="62" spans="1:16" s="7" customFormat="1" ht="46.5" customHeight="1" x14ac:dyDescent="0.25">
      <c r="A62" s="110" t="s">
        <v>44</v>
      </c>
      <c r="B62" s="113"/>
      <c r="C62" s="113"/>
      <c r="D62" s="114"/>
      <c r="E62" s="114"/>
      <c r="F62" s="115"/>
      <c r="G62" s="24"/>
      <c r="H62" s="116"/>
      <c r="I62" s="24"/>
      <c r="J62" s="24"/>
      <c r="K62" s="24"/>
      <c r="L62" s="24"/>
      <c r="M62" s="24"/>
      <c r="N62" s="24"/>
      <c r="O62" s="24"/>
      <c r="P62" s="24"/>
    </row>
  </sheetData>
  <mergeCells count="4">
    <mergeCell ref="A58:A59"/>
    <mergeCell ref="B58:B59"/>
    <mergeCell ref="C59:D59"/>
    <mergeCell ref="C60:E60"/>
  </mergeCells>
  <printOptions horizontalCentered="1"/>
  <pageMargins left="0.39370078740157483" right="0.39370078740157483" top="0.27559055118110237" bottom="0.19685039370078741" header="0.35433070866141736" footer="0.19685039370078741"/>
  <pageSetup paperSize="9" scale="97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showGridLines="0" topLeftCell="A49" workbookViewId="0">
      <selection activeCell="H52" sqref="H52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  <col min="8" max="8" width="13.85546875" bestFit="1" customWidth="1"/>
    <col min="15" max="15" width="12.7109375" customWidth="1"/>
    <col min="16" max="16" width="16.7109375" customWidth="1"/>
  </cols>
  <sheetData>
    <row r="1" spans="1:17" ht="62.45" customHeight="1" x14ac:dyDescent="0.2">
      <c r="A1" s="28"/>
      <c r="B1" s="28"/>
      <c r="C1" s="28"/>
      <c r="D1" s="28"/>
      <c r="E1" s="28"/>
      <c r="F1" s="28"/>
    </row>
    <row r="2" spans="1:17" s="28" customFormat="1" ht="12" customHeight="1" x14ac:dyDescent="0.25">
      <c r="A2" s="74"/>
      <c r="B2" s="73"/>
      <c r="C2" s="73"/>
      <c r="D2" s="73"/>
      <c r="E2" s="73"/>
      <c r="F2" s="73"/>
    </row>
    <row r="3" spans="1:17" ht="18" customHeight="1" x14ac:dyDescent="0.25">
      <c r="A3" s="69" t="s">
        <v>53</v>
      </c>
      <c r="B3" s="29"/>
      <c r="C3" s="29"/>
      <c r="D3" s="29"/>
      <c r="E3" s="29"/>
      <c r="F3" s="29"/>
      <c r="G3" s="30"/>
    </row>
    <row r="4" spans="1:17" ht="18" customHeight="1" x14ac:dyDescent="0.25">
      <c r="A4" s="69" t="s">
        <v>54</v>
      </c>
      <c r="B4" s="29"/>
      <c r="C4" s="29"/>
      <c r="D4" s="29"/>
      <c r="E4" s="29"/>
      <c r="F4" s="29"/>
      <c r="G4" s="30"/>
      <c r="H4" s="30"/>
      <c r="I4" s="30"/>
    </row>
    <row r="5" spans="1:17" s="30" customFormat="1" ht="18" customHeight="1" thickBot="1" x14ac:dyDescent="0.25">
      <c r="A5" s="31"/>
      <c r="B5" s="29"/>
      <c r="C5" s="29"/>
      <c r="D5" s="29"/>
      <c r="E5" s="29"/>
      <c r="F5" s="29"/>
    </row>
    <row r="6" spans="1:17" ht="18" customHeight="1" thickBot="1" x14ac:dyDescent="0.25">
      <c r="A6" s="20" t="s">
        <v>3</v>
      </c>
      <c r="B6" s="90" t="s">
        <v>41</v>
      </c>
      <c r="C6" s="91"/>
      <c r="D6" s="91"/>
      <c r="E6" s="91"/>
      <c r="F6" s="92"/>
    </row>
    <row r="7" spans="1:17" s="30" customFormat="1" x14ac:dyDescent="0.2">
      <c r="A7" s="32"/>
      <c r="B7" s="33"/>
      <c r="C7" s="34"/>
      <c r="D7" s="35"/>
      <c r="E7" s="36"/>
      <c r="F7" s="37"/>
    </row>
    <row r="8" spans="1:17" x14ac:dyDescent="0.2">
      <c r="A8" s="20" t="s">
        <v>7</v>
      </c>
      <c r="B8" s="12" t="s">
        <v>42</v>
      </c>
      <c r="C8" s="3"/>
      <c r="D8" s="2"/>
      <c r="E8" s="15" t="s">
        <v>5</v>
      </c>
      <c r="F8" s="17" t="s">
        <v>2</v>
      </c>
    </row>
    <row r="9" spans="1:17" s="30" customFormat="1" x14ac:dyDescent="0.2">
      <c r="A9" s="32"/>
      <c r="B9" s="33"/>
      <c r="C9" s="35"/>
      <c r="D9" s="35"/>
      <c r="E9" s="38"/>
      <c r="F9" s="39"/>
    </row>
    <row r="10" spans="1:17" x14ac:dyDescent="0.2">
      <c r="A10" s="20" t="s">
        <v>47</v>
      </c>
      <c r="B10" s="1" t="s">
        <v>43</v>
      </c>
      <c r="C10" s="16"/>
      <c r="D10" s="19"/>
      <c r="E10" s="27" t="s">
        <v>6</v>
      </c>
      <c r="F10" s="18">
        <v>1</v>
      </c>
    </row>
    <row r="11" spans="1:17" s="30" customFormat="1" ht="12.75" customHeight="1" x14ac:dyDescent="0.2">
      <c r="C11" s="34"/>
      <c r="D11" s="35"/>
      <c r="E11" s="38"/>
      <c r="F11" s="37"/>
    </row>
    <row r="12" spans="1:17" ht="12.75" customHeight="1" x14ac:dyDescent="0.2">
      <c r="A12" s="20" t="s">
        <v>0</v>
      </c>
      <c r="B12" s="18" t="s">
        <v>38</v>
      </c>
      <c r="C12" s="3"/>
      <c r="D12" s="2"/>
    </row>
    <row r="13" spans="1:17" s="28" customFormat="1" ht="12.75" customHeight="1" x14ac:dyDescent="0.2">
      <c r="A13" s="32"/>
      <c r="B13" s="40"/>
      <c r="C13" s="35"/>
      <c r="D13" s="80"/>
      <c r="E13" s="38"/>
      <c r="F13" s="41"/>
    </row>
    <row r="14" spans="1:17" s="28" customFormat="1" ht="13.15" customHeight="1" x14ac:dyDescent="0.2">
      <c r="A14" s="32"/>
      <c r="B14" s="40"/>
      <c r="C14" s="35"/>
      <c r="D14" s="80"/>
      <c r="E14" s="38"/>
      <c r="F14" s="41"/>
      <c r="K14" s="93"/>
      <c r="L14" s="93"/>
      <c r="M14" s="93"/>
      <c r="N14" s="93"/>
      <c r="O14" s="93"/>
      <c r="P14" s="93"/>
      <c r="Q14" s="93"/>
    </row>
    <row r="15" spans="1:17" s="28" customFormat="1" ht="8.1" customHeight="1" x14ac:dyDescent="0.2">
      <c r="A15" s="42"/>
      <c r="B15" s="80"/>
      <c r="C15" s="80"/>
      <c r="D15" s="80"/>
      <c r="E15" s="43"/>
      <c r="F15" s="35"/>
      <c r="K15" s="93"/>
      <c r="L15" s="93"/>
      <c r="M15" s="93"/>
      <c r="N15" s="93"/>
      <c r="O15" s="93"/>
      <c r="P15" s="93"/>
      <c r="Q15" s="93"/>
    </row>
    <row r="16" spans="1:17" ht="18" customHeight="1" x14ac:dyDescent="0.2">
      <c r="A16" s="68" t="s">
        <v>55</v>
      </c>
      <c r="B16" s="4"/>
      <c r="C16" s="4"/>
      <c r="D16" s="5"/>
      <c r="E16" s="5"/>
      <c r="F16" s="5"/>
      <c r="K16" s="94"/>
      <c r="L16" s="94"/>
      <c r="M16" s="94"/>
      <c r="N16" s="94"/>
      <c r="O16" s="94"/>
      <c r="P16" s="94"/>
      <c r="Q16" s="94"/>
    </row>
    <row r="17" spans="1:17" s="28" customFormat="1" ht="5.0999999999999996" customHeight="1" thickBot="1" x14ac:dyDescent="0.3">
      <c r="A17" s="44"/>
      <c r="B17" s="44"/>
      <c r="C17" s="44"/>
      <c r="D17" s="81"/>
      <c r="E17" s="81"/>
      <c r="F17" s="81"/>
      <c r="K17" s="95"/>
      <c r="L17" s="96"/>
      <c r="M17" s="97"/>
      <c r="N17" s="98"/>
      <c r="O17" s="99"/>
      <c r="P17" s="99"/>
      <c r="Q17" s="93"/>
    </row>
    <row r="18" spans="1:17" ht="44.45" customHeight="1" x14ac:dyDescent="0.25">
      <c r="A18" s="54" t="s">
        <v>37</v>
      </c>
      <c r="B18" s="50"/>
      <c r="C18" s="55"/>
      <c r="D18" s="64" t="s">
        <v>36</v>
      </c>
      <c r="E18" s="77" t="s">
        <v>48</v>
      </c>
      <c r="F18" s="78" t="s">
        <v>33</v>
      </c>
      <c r="K18" s="100"/>
      <c r="L18" s="101"/>
      <c r="M18" s="100"/>
      <c r="N18" s="102"/>
      <c r="O18" s="103"/>
      <c r="P18" s="104"/>
      <c r="Q18" s="94"/>
    </row>
    <row r="19" spans="1:17" ht="22.5" customHeight="1" thickBot="1" x14ac:dyDescent="0.25">
      <c r="A19" s="51"/>
      <c r="B19" s="52"/>
      <c r="C19" s="56"/>
      <c r="D19" s="53"/>
      <c r="E19" s="75" t="s">
        <v>40</v>
      </c>
      <c r="F19" s="76">
        <v>41517</v>
      </c>
      <c r="K19" s="105"/>
      <c r="L19" s="106"/>
      <c r="M19" s="106"/>
      <c r="N19" s="107"/>
      <c r="O19" s="108"/>
      <c r="P19" s="26"/>
      <c r="Q19" s="94"/>
    </row>
    <row r="20" spans="1:17" ht="13.15" customHeight="1" x14ac:dyDescent="0.2">
      <c r="A20" s="10" t="s">
        <v>4</v>
      </c>
      <c r="B20" s="60"/>
      <c r="C20" s="60"/>
      <c r="D20" s="57">
        <v>1</v>
      </c>
      <c r="E20" s="13">
        <v>164539</v>
      </c>
      <c r="F20" s="21">
        <v>100</v>
      </c>
      <c r="K20" s="45"/>
      <c r="L20" s="106"/>
      <c r="M20" s="106"/>
      <c r="N20" s="107"/>
      <c r="O20" s="108"/>
      <c r="P20" s="26"/>
      <c r="Q20" s="94"/>
    </row>
    <row r="21" spans="1:17" ht="13.15" hidden="1" customHeight="1" x14ac:dyDescent="0.2">
      <c r="A21" s="61" t="s">
        <v>8</v>
      </c>
      <c r="B21" s="11"/>
      <c r="C21" s="11"/>
      <c r="D21" s="58">
        <v>2</v>
      </c>
      <c r="E21" s="8">
        <v>0</v>
      </c>
      <c r="F21" s="22">
        <v>0</v>
      </c>
      <c r="K21" s="45"/>
      <c r="L21" s="106"/>
      <c r="M21" s="106"/>
      <c r="N21" s="107"/>
      <c r="O21" s="108"/>
      <c r="P21" s="26"/>
      <c r="Q21" s="94"/>
    </row>
    <row r="22" spans="1:17" ht="13.15" customHeight="1" x14ac:dyDescent="0.2">
      <c r="A22" s="82" t="s">
        <v>9</v>
      </c>
      <c r="B22" s="11"/>
      <c r="C22" s="11"/>
      <c r="D22" s="58">
        <v>3</v>
      </c>
      <c r="E22" s="8">
        <v>20279</v>
      </c>
      <c r="F22" s="22">
        <f>E22/(E20/100)</f>
        <v>12.324737600204205</v>
      </c>
      <c r="K22" s="109"/>
      <c r="L22" s="46"/>
      <c r="M22" s="46"/>
      <c r="N22" s="107"/>
      <c r="O22" s="108"/>
      <c r="P22" s="26"/>
      <c r="Q22" s="94"/>
    </row>
    <row r="23" spans="1:17" ht="13.15" customHeight="1" x14ac:dyDescent="0.2">
      <c r="A23" s="86" t="s">
        <v>10</v>
      </c>
      <c r="B23" s="87"/>
      <c r="C23" s="87"/>
      <c r="D23" s="58">
        <v>4</v>
      </c>
      <c r="E23" s="8">
        <v>20279</v>
      </c>
      <c r="F23" s="22">
        <f>E23/(E20/100)</f>
        <v>12.324737600204205</v>
      </c>
      <c r="K23" s="109"/>
      <c r="L23" s="46"/>
      <c r="M23" s="46"/>
      <c r="N23" s="107"/>
      <c r="O23" s="108"/>
      <c r="P23" s="26"/>
      <c r="Q23" s="94"/>
    </row>
    <row r="24" spans="1:17" ht="13.15" customHeight="1" x14ac:dyDescent="0.2">
      <c r="A24" s="86" t="s">
        <v>11</v>
      </c>
      <c r="B24" s="87"/>
      <c r="C24" s="87"/>
      <c r="D24" s="58">
        <v>5</v>
      </c>
      <c r="E24" s="8">
        <v>0</v>
      </c>
      <c r="F24" s="22">
        <v>0</v>
      </c>
      <c r="K24" s="45"/>
      <c r="L24" s="46"/>
      <c r="M24" s="46"/>
      <c r="N24" s="107"/>
      <c r="O24" s="108"/>
      <c r="P24" s="26"/>
      <c r="Q24" s="94"/>
    </row>
    <row r="25" spans="1:17" ht="13.15" hidden="1" customHeight="1" x14ac:dyDescent="0.2">
      <c r="A25" s="82" t="s">
        <v>12</v>
      </c>
      <c r="B25" s="87"/>
      <c r="C25" s="87"/>
      <c r="D25" s="58">
        <v>6</v>
      </c>
      <c r="E25" s="8">
        <v>0</v>
      </c>
      <c r="F25" s="22">
        <v>0</v>
      </c>
      <c r="K25" s="109"/>
      <c r="L25" s="46"/>
      <c r="M25" s="46"/>
      <c r="N25" s="107"/>
      <c r="O25" s="108"/>
      <c r="P25" s="26"/>
      <c r="Q25" s="94"/>
    </row>
    <row r="26" spans="1:17" ht="13.15" hidden="1" customHeight="1" x14ac:dyDescent="0.2">
      <c r="A26" s="86" t="s">
        <v>13</v>
      </c>
      <c r="B26" s="87"/>
      <c r="C26" s="87"/>
      <c r="D26" s="58">
        <v>7</v>
      </c>
      <c r="E26" s="8">
        <v>0</v>
      </c>
      <c r="F26" s="22">
        <v>0</v>
      </c>
      <c r="K26" s="109"/>
      <c r="L26" s="46"/>
      <c r="M26" s="46"/>
      <c r="N26" s="107"/>
      <c r="O26" s="108"/>
      <c r="P26" s="26"/>
      <c r="Q26" s="94"/>
    </row>
    <row r="27" spans="1:17" ht="13.15" hidden="1" customHeight="1" x14ac:dyDescent="0.2">
      <c r="A27" s="86" t="s">
        <v>14</v>
      </c>
      <c r="B27" s="87"/>
      <c r="C27" s="87"/>
      <c r="D27" s="58">
        <v>8</v>
      </c>
      <c r="E27" s="8">
        <v>0</v>
      </c>
      <c r="F27" s="22">
        <v>0</v>
      </c>
      <c r="K27" s="45"/>
      <c r="L27" s="46"/>
      <c r="M27" s="46"/>
      <c r="N27" s="107"/>
      <c r="O27" s="108"/>
      <c r="P27" s="26"/>
      <c r="Q27" s="94"/>
    </row>
    <row r="28" spans="1:17" ht="13.15" customHeight="1" x14ac:dyDescent="0.2">
      <c r="A28" s="82" t="s">
        <v>15</v>
      </c>
      <c r="B28" s="87"/>
      <c r="C28" s="87"/>
      <c r="D28" s="58">
        <v>9</v>
      </c>
      <c r="E28" s="8">
        <v>123066</v>
      </c>
      <c r="F28" s="22">
        <f>E28/(E20/100)</f>
        <v>74.79442563769075</v>
      </c>
      <c r="H28" s="89"/>
      <c r="K28" s="109"/>
      <c r="L28" s="46"/>
      <c r="M28" s="46"/>
      <c r="N28" s="107"/>
      <c r="O28" s="108"/>
      <c r="P28" s="26"/>
      <c r="Q28" s="94"/>
    </row>
    <row r="29" spans="1:17" ht="13.15" customHeight="1" x14ac:dyDescent="0.2">
      <c r="A29" s="86" t="s">
        <v>16</v>
      </c>
      <c r="B29" s="87"/>
      <c r="C29" s="87"/>
      <c r="D29" s="58">
        <v>10</v>
      </c>
      <c r="E29" s="8">
        <v>65429</v>
      </c>
      <c r="F29" s="22">
        <f>E29/(E20/100)</f>
        <v>39.76504050711381</v>
      </c>
      <c r="K29" s="109"/>
      <c r="L29" s="46"/>
      <c r="M29" s="46"/>
      <c r="N29" s="107"/>
      <c r="O29" s="108"/>
      <c r="P29" s="26"/>
      <c r="Q29" s="94"/>
    </row>
    <row r="30" spans="1:17" ht="13.15" customHeight="1" x14ac:dyDescent="0.2">
      <c r="A30" s="86" t="s">
        <v>17</v>
      </c>
      <c r="B30" s="87"/>
      <c r="C30" s="87"/>
      <c r="D30" s="58">
        <v>11</v>
      </c>
      <c r="E30" s="8">
        <v>57637</v>
      </c>
      <c r="F30" s="22">
        <f>E30/(E20/100)</f>
        <v>35.029385130576941</v>
      </c>
      <c r="K30" s="45"/>
      <c r="L30" s="46"/>
      <c r="M30" s="46"/>
      <c r="N30" s="107"/>
      <c r="O30" s="108"/>
      <c r="P30" s="26"/>
      <c r="Q30" s="94"/>
    </row>
    <row r="31" spans="1:17" ht="13.15" customHeight="1" x14ac:dyDescent="0.2">
      <c r="A31" s="82" t="s">
        <v>18</v>
      </c>
      <c r="B31" s="87"/>
      <c r="C31" s="87"/>
      <c r="D31" s="58">
        <v>12</v>
      </c>
      <c r="E31" s="8">
        <f>E32+E33+E34</f>
        <v>20401</v>
      </c>
      <c r="F31" s="22">
        <f>E31/(E20/100)</f>
        <v>12.398884155124316</v>
      </c>
      <c r="H31" s="117"/>
      <c r="K31" s="109"/>
      <c r="L31" s="46"/>
      <c r="M31" s="46"/>
      <c r="N31" s="107"/>
      <c r="O31" s="108"/>
      <c r="P31" s="26"/>
      <c r="Q31" s="94"/>
    </row>
    <row r="32" spans="1:17" ht="13.15" customHeight="1" x14ac:dyDescent="0.2">
      <c r="A32" s="86" t="s">
        <v>19</v>
      </c>
      <c r="B32" s="87"/>
      <c r="C32" s="87"/>
      <c r="D32" s="58">
        <v>13</v>
      </c>
      <c r="E32" s="8">
        <v>0</v>
      </c>
      <c r="F32" s="22">
        <v>0</v>
      </c>
      <c r="K32" s="109"/>
      <c r="L32" s="46"/>
      <c r="M32" s="46"/>
      <c r="N32" s="107"/>
      <c r="O32" s="108"/>
      <c r="P32" s="26"/>
      <c r="Q32" s="94"/>
    </row>
    <row r="33" spans="1:17" ht="13.15" customHeight="1" x14ac:dyDescent="0.2">
      <c r="A33" s="86" t="s">
        <v>20</v>
      </c>
      <c r="B33" s="87"/>
      <c r="C33" s="87"/>
      <c r="D33" s="58">
        <v>14</v>
      </c>
      <c r="E33" s="8">
        <v>20401</v>
      </c>
      <c r="F33" s="22">
        <f>E33/(E20/100)</f>
        <v>12.398884155124316</v>
      </c>
      <c r="K33" s="109"/>
      <c r="L33" s="46"/>
      <c r="M33" s="46"/>
      <c r="N33" s="107"/>
      <c r="O33" s="108"/>
      <c r="P33" s="26"/>
      <c r="Q33" s="94"/>
    </row>
    <row r="34" spans="1:17" ht="13.15" customHeight="1" x14ac:dyDescent="0.2">
      <c r="A34" s="86" t="s">
        <v>21</v>
      </c>
      <c r="B34" s="87"/>
      <c r="C34" s="87"/>
      <c r="D34" s="58">
        <v>15</v>
      </c>
      <c r="E34" s="8">
        <v>0</v>
      </c>
      <c r="F34" s="22">
        <v>0</v>
      </c>
      <c r="K34" s="45"/>
      <c r="L34" s="46"/>
      <c r="M34" s="46"/>
      <c r="N34" s="107"/>
      <c r="O34" s="108"/>
      <c r="P34" s="26"/>
      <c r="Q34" s="94"/>
    </row>
    <row r="35" spans="1:17" ht="13.15" hidden="1" customHeight="1" x14ac:dyDescent="0.2">
      <c r="A35" s="82" t="s">
        <v>22</v>
      </c>
      <c r="B35" s="87"/>
      <c r="C35" s="87"/>
      <c r="D35" s="58">
        <v>16</v>
      </c>
      <c r="E35" s="8">
        <v>0</v>
      </c>
      <c r="F35" s="22">
        <v>0</v>
      </c>
      <c r="K35" s="45"/>
      <c r="L35" s="46"/>
      <c r="M35" s="46"/>
      <c r="N35" s="107"/>
      <c r="O35" s="108"/>
      <c r="P35" s="26"/>
      <c r="Q35" s="94"/>
    </row>
    <row r="36" spans="1:17" ht="13.15" hidden="1" customHeight="1" x14ac:dyDescent="0.2">
      <c r="A36" s="82" t="s">
        <v>23</v>
      </c>
      <c r="B36" s="87"/>
      <c r="C36" s="87"/>
      <c r="D36" s="58">
        <v>17</v>
      </c>
      <c r="E36" s="8">
        <v>0</v>
      </c>
      <c r="F36" s="22">
        <v>0</v>
      </c>
      <c r="K36" s="109"/>
      <c r="L36" s="46"/>
      <c r="M36" s="46"/>
      <c r="N36" s="107"/>
      <c r="O36" s="108"/>
      <c r="P36" s="26"/>
      <c r="Q36" s="94"/>
    </row>
    <row r="37" spans="1:17" ht="13.15" hidden="1" customHeight="1" x14ac:dyDescent="0.2">
      <c r="A37" s="86" t="s">
        <v>24</v>
      </c>
      <c r="B37" s="87"/>
      <c r="C37" s="87"/>
      <c r="D37" s="58">
        <v>18</v>
      </c>
      <c r="E37" s="8">
        <v>0</v>
      </c>
      <c r="F37" s="22">
        <v>0</v>
      </c>
      <c r="K37" s="109"/>
      <c r="L37" s="46"/>
      <c r="M37" s="46"/>
      <c r="N37" s="107"/>
      <c r="O37" s="108"/>
      <c r="P37" s="26"/>
      <c r="Q37" s="94"/>
    </row>
    <row r="38" spans="1:17" ht="13.15" hidden="1" customHeight="1" x14ac:dyDescent="0.2">
      <c r="A38" s="86" t="s">
        <v>25</v>
      </c>
      <c r="B38" s="87"/>
      <c r="C38" s="87"/>
      <c r="D38" s="58">
        <v>19</v>
      </c>
      <c r="E38" s="8">
        <v>0</v>
      </c>
      <c r="F38" s="22">
        <v>0</v>
      </c>
      <c r="K38" s="109"/>
      <c r="L38" s="46"/>
      <c r="M38" s="46"/>
      <c r="N38" s="107"/>
      <c r="O38" s="108"/>
      <c r="P38" s="26"/>
      <c r="Q38" s="94"/>
    </row>
    <row r="39" spans="1:17" ht="13.15" hidden="1" customHeight="1" x14ac:dyDescent="0.2">
      <c r="A39" s="86" t="s">
        <v>26</v>
      </c>
      <c r="B39" s="87"/>
      <c r="C39" s="87"/>
      <c r="D39" s="58">
        <v>20</v>
      </c>
      <c r="E39" s="8">
        <v>0</v>
      </c>
      <c r="F39" s="22">
        <v>0</v>
      </c>
      <c r="K39" s="45"/>
      <c r="L39" s="46"/>
      <c r="M39" s="46"/>
      <c r="N39" s="107"/>
      <c r="O39" s="108"/>
      <c r="P39" s="26"/>
      <c r="Q39" s="94"/>
    </row>
    <row r="40" spans="1:17" ht="13.15" hidden="1" customHeight="1" x14ac:dyDescent="0.2">
      <c r="A40" s="82" t="s">
        <v>27</v>
      </c>
      <c r="B40" s="87"/>
      <c r="C40" s="87"/>
      <c r="D40" s="58">
        <v>21</v>
      </c>
      <c r="E40" s="8">
        <v>0</v>
      </c>
      <c r="F40" s="22">
        <v>0</v>
      </c>
      <c r="K40" s="109"/>
      <c r="L40" s="46"/>
      <c r="M40" s="46"/>
      <c r="N40" s="107"/>
      <c r="O40" s="108"/>
      <c r="P40" s="26"/>
      <c r="Q40" s="94"/>
    </row>
    <row r="41" spans="1:17" ht="13.15" hidden="1" customHeight="1" x14ac:dyDescent="0.2">
      <c r="A41" s="86" t="s">
        <v>28</v>
      </c>
      <c r="B41" s="87"/>
      <c r="C41" s="87"/>
      <c r="D41" s="58">
        <v>22</v>
      </c>
      <c r="E41" s="8">
        <v>0</v>
      </c>
      <c r="F41" s="22">
        <v>0</v>
      </c>
      <c r="K41" s="109"/>
      <c r="L41" s="46"/>
      <c r="M41" s="46"/>
      <c r="N41" s="107"/>
      <c r="O41" s="108"/>
      <c r="P41" s="26"/>
      <c r="Q41" s="94"/>
    </row>
    <row r="42" spans="1:17" ht="13.15" hidden="1" customHeight="1" x14ac:dyDescent="0.2">
      <c r="A42" s="86" t="s">
        <v>34</v>
      </c>
      <c r="B42" s="87"/>
      <c r="C42" s="87"/>
      <c r="D42" s="58">
        <v>23</v>
      </c>
      <c r="E42" s="8">
        <v>0</v>
      </c>
      <c r="F42" s="22">
        <v>0</v>
      </c>
      <c r="K42" s="45"/>
      <c r="L42" s="46"/>
      <c r="M42" s="46"/>
      <c r="N42" s="107"/>
      <c r="O42" s="108"/>
      <c r="P42" s="26"/>
      <c r="Q42" s="94"/>
    </row>
    <row r="43" spans="1:17" ht="13.15" customHeight="1" x14ac:dyDescent="0.2">
      <c r="A43" s="82" t="s">
        <v>29</v>
      </c>
      <c r="B43" s="87"/>
      <c r="C43" s="87"/>
      <c r="D43" s="58">
        <v>24</v>
      </c>
      <c r="E43" s="8">
        <v>793</v>
      </c>
      <c r="F43" s="22">
        <f>E43/(E20/100)</f>
        <v>0.48195260698071579</v>
      </c>
      <c r="K43" s="45"/>
      <c r="L43" s="46"/>
      <c r="M43" s="46"/>
      <c r="N43" s="107"/>
      <c r="O43" s="108"/>
      <c r="P43" s="26"/>
      <c r="Q43" s="94"/>
    </row>
    <row r="44" spans="1:17" ht="13.15" hidden="1" customHeight="1" x14ac:dyDescent="0.2">
      <c r="A44" s="82" t="s">
        <v>30</v>
      </c>
      <c r="B44" s="87"/>
      <c r="C44" s="87"/>
      <c r="D44" s="58">
        <v>25</v>
      </c>
      <c r="E44" s="8">
        <v>0</v>
      </c>
      <c r="F44" s="22">
        <v>0</v>
      </c>
      <c r="K44" s="45"/>
      <c r="L44" s="46"/>
      <c r="M44" s="46"/>
      <c r="N44" s="107"/>
      <c r="O44" s="25"/>
      <c r="P44" s="26"/>
      <c r="Q44" s="94"/>
    </row>
    <row r="45" spans="1:17" ht="13.15" hidden="1" customHeight="1" thickBot="1" x14ac:dyDescent="0.25">
      <c r="A45" s="84" t="s">
        <v>31</v>
      </c>
      <c r="B45" s="88"/>
      <c r="C45" s="88"/>
      <c r="D45" s="59">
        <v>26</v>
      </c>
      <c r="E45" s="14">
        <v>0</v>
      </c>
      <c r="F45" s="23">
        <v>0</v>
      </c>
      <c r="K45" s="94"/>
      <c r="L45" s="94"/>
      <c r="M45" s="94"/>
      <c r="N45" s="94"/>
      <c r="O45" s="94"/>
      <c r="P45" s="94"/>
      <c r="Q45" s="94"/>
    </row>
    <row r="46" spans="1:17" x14ac:dyDescent="0.2">
      <c r="A46" s="45"/>
      <c r="B46" s="46"/>
      <c r="C46" s="46"/>
      <c r="D46" s="47"/>
      <c r="E46" s="25"/>
      <c r="F46" s="26"/>
    </row>
    <row r="47" spans="1:17" x14ac:dyDescent="0.2">
      <c r="A47" s="45"/>
      <c r="B47" s="46"/>
      <c r="C47" s="46"/>
      <c r="D47" s="47"/>
      <c r="E47" s="25"/>
      <c r="F47" s="26"/>
    </row>
    <row r="48" spans="1:17" ht="18" customHeight="1" x14ac:dyDescent="0.2">
      <c r="A48" s="67" t="s">
        <v>56</v>
      </c>
      <c r="B48" s="6"/>
      <c r="C48" s="6"/>
      <c r="D48" s="6"/>
      <c r="E48" s="6"/>
      <c r="F48" s="6"/>
    </row>
    <row r="49" spans="1:16" s="30" customFormat="1" ht="15.75" customHeight="1" thickBot="1" x14ac:dyDescent="0.25">
      <c r="A49" s="48"/>
      <c r="B49" s="49"/>
      <c r="C49" s="49"/>
      <c r="D49" s="49"/>
      <c r="E49" s="49"/>
      <c r="F49" s="49"/>
    </row>
    <row r="50" spans="1:16" ht="22.9" customHeight="1" x14ac:dyDescent="0.25">
      <c r="A50" s="66"/>
      <c r="B50" s="65"/>
      <c r="C50" s="65"/>
      <c r="D50" s="64"/>
      <c r="E50" s="77" t="s">
        <v>65</v>
      </c>
      <c r="F50" s="78" t="s">
        <v>66</v>
      </c>
      <c r="H50" s="89"/>
      <c r="I50" s="89"/>
    </row>
    <row r="51" spans="1:16" ht="22.9" customHeight="1" thickBot="1" x14ac:dyDescent="0.25">
      <c r="A51" s="71" t="s">
        <v>39</v>
      </c>
      <c r="B51" s="70"/>
      <c r="C51" s="70"/>
      <c r="D51" s="72" t="s">
        <v>36</v>
      </c>
      <c r="E51" s="79" t="s">
        <v>52</v>
      </c>
      <c r="F51" s="76">
        <f>$F$19</f>
        <v>41517</v>
      </c>
      <c r="H51" s="89"/>
      <c r="I51" s="89"/>
    </row>
    <row r="52" spans="1:16" ht="13.15" customHeight="1" x14ac:dyDescent="0.2">
      <c r="A52" s="82" t="s">
        <v>35</v>
      </c>
      <c r="B52" s="62"/>
      <c r="C52" s="62"/>
      <c r="D52" s="58">
        <v>1</v>
      </c>
      <c r="E52" s="8">
        <v>52748696</v>
      </c>
      <c r="F52" s="83">
        <v>52762512</v>
      </c>
      <c r="H52" s="89"/>
      <c r="I52" s="89"/>
    </row>
    <row r="53" spans="1:16" ht="13.15" customHeight="1" thickBot="1" x14ac:dyDescent="0.25">
      <c r="A53" s="84" t="s">
        <v>32</v>
      </c>
      <c r="B53" s="63"/>
      <c r="C53" s="63"/>
      <c r="D53" s="59">
        <v>2</v>
      </c>
      <c r="E53" s="9">
        <v>5299699</v>
      </c>
      <c r="F53" s="85">
        <v>5298963</v>
      </c>
      <c r="H53" s="89"/>
      <c r="I53" s="89"/>
    </row>
    <row r="54" spans="1:16" ht="13.15" customHeight="1" x14ac:dyDescent="0.2">
      <c r="A54" s="45"/>
      <c r="B54" s="111"/>
      <c r="C54" s="111"/>
      <c r="D54" s="107"/>
      <c r="E54" s="108"/>
      <c r="F54" s="112"/>
      <c r="H54" s="89"/>
      <c r="I54" s="89"/>
    </row>
    <row r="55" spans="1:16" ht="13.15" customHeight="1" x14ac:dyDescent="0.2">
      <c r="A55" s="45"/>
      <c r="B55" s="111"/>
      <c r="C55" s="111"/>
      <c r="D55" s="107"/>
      <c r="E55" s="108"/>
      <c r="F55" s="112"/>
      <c r="H55" s="89"/>
      <c r="I55" s="89"/>
    </row>
    <row r="56" spans="1:16" ht="13.15" customHeight="1" x14ac:dyDescent="0.2">
      <c r="A56" s="67" t="s">
        <v>58</v>
      </c>
      <c r="B56" s="111"/>
      <c r="C56" s="111"/>
      <c r="D56" s="107"/>
      <c r="E56" s="108"/>
      <c r="F56" s="112"/>
      <c r="H56" s="89"/>
      <c r="I56" s="89"/>
    </row>
    <row r="57" spans="1:16" ht="13.15" customHeight="1" thickBot="1" x14ac:dyDescent="0.25">
      <c r="A57" s="45"/>
      <c r="B57" s="111"/>
      <c r="C57" s="118"/>
      <c r="D57" s="118"/>
      <c r="H57" s="89"/>
      <c r="I57" s="89"/>
    </row>
    <row r="58" spans="1:16" ht="13.15" customHeight="1" x14ac:dyDescent="0.2">
      <c r="A58" s="127" t="s">
        <v>59</v>
      </c>
      <c r="B58" s="129" t="s">
        <v>36</v>
      </c>
      <c r="C58" s="119" t="s">
        <v>60</v>
      </c>
      <c r="D58" s="120"/>
      <c r="E58" s="121"/>
      <c r="F58" s="122"/>
      <c r="H58" s="89"/>
      <c r="I58" s="89"/>
    </row>
    <row r="59" spans="1:16" ht="13.15" customHeight="1" thickBot="1" x14ac:dyDescent="0.25">
      <c r="A59" s="128"/>
      <c r="B59" s="130"/>
      <c r="C59" s="131" t="s">
        <v>40</v>
      </c>
      <c r="D59" s="132"/>
      <c r="E59" s="123">
        <v>41516</v>
      </c>
      <c r="F59" s="122"/>
      <c r="H59" s="89"/>
      <c r="I59" s="89"/>
    </row>
    <row r="60" spans="1:16" ht="13.15" customHeight="1" thickBot="1" x14ac:dyDescent="0.25">
      <c r="A60" s="124" t="s">
        <v>42</v>
      </c>
      <c r="B60" s="125">
        <v>1</v>
      </c>
      <c r="C60" s="133">
        <v>159632595</v>
      </c>
      <c r="D60" s="134"/>
      <c r="E60" s="135"/>
      <c r="F60" s="126"/>
      <c r="H60" s="89"/>
      <c r="I60" s="89"/>
    </row>
    <row r="61" spans="1:16" ht="13.15" customHeight="1" x14ac:dyDescent="0.2">
      <c r="A61" s="45"/>
      <c r="B61" s="111"/>
      <c r="C61" s="111"/>
      <c r="D61" s="107"/>
      <c r="E61" s="108"/>
      <c r="F61" s="112"/>
      <c r="H61" s="89"/>
      <c r="I61" s="89"/>
    </row>
    <row r="62" spans="1:16" s="7" customFormat="1" ht="46.5" customHeight="1" x14ac:dyDescent="0.25">
      <c r="A62" s="110" t="s">
        <v>44</v>
      </c>
      <c r="B62" s="113"/>
      <c r="C62" s="113"/>
      <c r="D62" s="114"/>
      <c r="E62" s="114"/>
      <c r="F62" s="115"/>
      <c r="G62" s="24"/>
      <c r="H62" s="116"/>
      <c r="I62" s="24"/>
      <c r="J62" s="24"/>
      <c r="K62" s="24"/>
      <c r="L62" s="24"/>
      <c r="M62" s="24"/>
      <c r="N62" s="24"/>
      <c r="O62" s="24"/>
      <c r="P62" s="24"/>
    </row>
  </sheetData>
  <mergeCells count="4">
    <mergeCell ref="A58:A59"/>
    <mergeCell ref="B58:B59"/>
    <mergeCell ref="C59:D59"/>
    <mergeCell ref="C60:E60"/>
  </mergeCells>
  <printOptions horizontalCentered="1"/>
  <pageMargins left="0.39370078740157483" right="0.39370078740157483" top="0.27559055118110237" bottom="0.19685039370078741" header="0.35433070866141736" footer="0.19685039370078741"/>
  <pageSetup paperSize="9" scale="97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showGridLines="0" topLeftCell="A43" workbookViewId="0">
      <selection activeCell="J49" sqref="J49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  <col min="8" max="8" width="13.85546875" bestFit="1" customWidth="1"/>
    <col min="15" max="15" width="12.7109375" customWidth="1"/>
    <col min="16" max="16" width="16.7109375" customWidth="1"/>
  </cols>
  <sheetData>
    <row r="1" spans="1:17" ht="62.45" customHeight="1" x14ac:dyDescent="0.2">
      <c r="A1" s="28"/>
      <c r="B1" s="28"/>
      <c r="C1" s="28"/>
      <c r="D1" s="28"/>
      <c r="E1" s="28"/>
      <c r="F1" s="28"/>
    </row>
    <row r="2" spans="1:17" s="28" customFormat="1" ht="12" customHeight="1" x14ac:dyDescent="0.25">
      <c r="A2" s="74"/>
      <c r="B2" s="73"/>
      <c r="C2" s="73"/>
      <c r="D2" s="73"/>
      <c r="E2" s="73"/>
      <c r="F2" s="73"/>
    </row>
    <row r="3" spans="1:17" ht="18" customHeight="1" x14ac:dyDescent="0.25">
      <c r="A3" s="69" t="s">
        <v>53</v>
      </c>
      <c r="B3" s="29"/>
      <c r="C3" s="29"/>
      <c r="D3" s="29"/>
      <c r="E3" s="29"/>
      <c r="F3" s="29"/>
      <c r="G3" s="30"/>
    </row>
    <row r="4" spans="1:17" ht="18" customHeight="1" x14ac:dyDescent="0.25">
      <c r="A4" s="69" t="s">
        <v>54</v>
      </c>
      <c r="B4" s="29"/>
      <c r="C4" s="29"/>
      <c r="D4" s="29"/>
      <c r="E4" s="29"/>
      <c r="F4" s="29"/>
      <c r="G4" s="30"/>
      <c r="H4" s="30"/>
      <c r="I4" s="30"/>
    </row>
    <row r="5" spans="1:17" s="30" customFormat="1" ht="18" customHeight="1" thickBot="1" x14ac:dyDescent="0.25">
      <c r="A5" s="31"/>
      <c r="B5" s="29"/>
      <c r="C5" s="29"/>
      <c r="D5" s="29"/>
      <c r="E5" s="29"/>
      <c r="F5" s="29"/>
    </row>
    <row r="6" spans="1:17" ht="18" customHeight="1" thickBot="1" x14ac:dyDescent="0.25">
      <c r="A6" s="20" t="s">
        <v>3</v>
      </c>
      <c r="B6" s="90" t="s">
        <v>41</v>
      </c>
      <c r="C6" s="91"/>
      <c r="D6" s="91"/>
      <c r="E6" s="91"/>
      <c r="F6" s="92"/>
    </row>
    <row r="7" spans="1:17" s="30" customFormat="1" x14ac:dyDescent="0.2">
      <c r="A7" s="32"/>
      <c r="B7" s="33"/>
      <c r="C7" s="34"/>
      <c r="D7" s="35"/>
      <c r="E7" s="36"/>
      <c r="F7" s="37"/>
    </row>
    <row r="8" spans="1:17" x14ac:dyDescent="0.2">
      <c r="A8" s="20" t="s">
        <v>7</v>
      </c>
      <c r="B8" s="12" t="s">
        <v>42</v>
      </c>
      <c r="C8" s="3"/>
      <c r="D8" s="2"/>
      <c r="E8" s="15" t="s">
        <v>5</v>
      </c>
      <c r="F8" s="17" t="s">
        <v>2</v>
      </c>
    </row>
    <row r="9" spans="1:17" s="30" customFormat="1" x14ac:dyDescent="0.2">
      <c r="A9" s="32"/>
      <c r="B9" s="33"/>
      <c r="C9" s="35"/>
      <c r="D9" s="35"/>
      <c r="E9" s="38"/>
      <c r="F9" s="39"/>
    </row>
    <row r="10" spans="1:17" x14ac:dyDescent="0.2">
      <c r="A10" s="20" t="s">
        <v>47</v>
      </c>
      <c r="B10" s="1" t="s">
        <v>43</v>
      </c>
      <c r="C10" s="16"/>
      <c r="D10" s="19"/>
      <c r="E10" s="27" t="s">
        <v>6</v>
      </c>
      <c r="F10" s="18">
        <v>1</v>
      </c>
    </row>
    <row r="11" spans="1:17" s="30" customFormat="1" ht="12.75" customHeight="1" x14ac:dyDescent="0.2">
      <c r="C11" s="34"/>
      <c r="D11" s="35"/>
      <c r="E11" s="38"/>
      <c r="F11" s="37"/>
    </row>
    <row r="12" spans="1:17" ht="12.75" customHeight="1" x14ac:dyDescent="0.2">
      <c r="A12" s="20" t="s">
        <v>0</v>
      </c>
      <c r="B12" s="18" t="s">
        <v>38</v>
      </c>
      <c r="C12" s="3"/>
      <c r="D12" s="2"/>
    </row>
    <row r="13" spans="1:17" s="28" customFormat="1" ht="12.75" customHeight="1" x14ac:dyDescent="0.2">
      <c r="A13" s="32"/>
      <c r="B13" s="40"/>
      <c r="C13" s="35"/>
      <c r="D13" s="80"/>
      <c r="E13" s="38"/>
      <c r="F13" s="41"/>
    </row>
    <row r="14" spans="1:17" s="28" customFormat="1" ht="13.15" customHeight="1" x14ac:dyDescent="0.2">
      <c r="A14" s="32"/>
      <c r="B14" s="40"/>
      <c r="C14" s="35"/>
      <c r="D14" s="80"/>
      <c r="E14" s="38"/>
      <c r="F14" s="41"/>
      <c r="K14" s="93"/>
      <c r="L14" s="93"/>
      <c r="M14" s="93"/>
      <c r="N14" s="93"/>
      <c r="O14" s="93"/>
      <c r="P14" s="93"/>
      <c r="Q14" s="93"/>
    </row>
    <row r="15" spans="1:17" s="28" customFormat="1" ht="8.1" customHeight="1" x14ac:dyDescent="0.2">
      <c r="A15" s="42"/>
      <c r="B15" s="80"/>
      <c r="C15" s="80"/>
      <c r="D15" s="80"/>
      <c r="E15" s="43"/>
      <c r="F15" s="35"/>
      <c r="K15" s="93"/>
      <c r="L15" s="93"/>
      <c r="M15" s="93"/>
      <c r="N15" s="93"/>
      <c r="O15" s="93"/>
      <c r="P15" s="93"/>
      <c r="Q15" s="93"/>
    </row>
    <row r="16" spans="1:17" ht="18" customHeight="1" x14ac:dyDescent="0.2">
      <c r="A16" s="68" t="s">
        <v>55</v>
      </c>
      <c r="B16" s="4"/>
      <c r="C16" s="4"/>
      <c r="D16" s="5"/>
      <c r="E16" s="5"/>
      <c r="F16" s="5"/>
      <c r="K16" s="94"/>
      <c r="L16" s="94"/>
      <c r="M16" s="94"/>
      <c r="N16" s="94"/>
      <c r="O16" s="94"/>
      <c r="P16" s="94"/>
      <c r="Q16" s="94"/>
    </row>
    <row r="17" spans="1:17" s="28" customFormat="1" ht="5.0999999999999996" customHeight="1" thickBot="1" x14ac:dyDescent="0.3">
      <c r="A17" s="44"/>
      <c r="B17" s="44"/>
      <c r="C17" s="44"/>
      <c r="D17" s="81"/>
      <c r="E17" s="81"/>
      <c r="F17" s="81"/>
      <c r="K17" s="95"/>
      <c r="L17" s="96"/>
      <c r="M17" s="97"/>
      <c r="N17" s="98"/>
      <c r="O17" s="99"/>
      <c r="P17" s="99"/>
      <c r="Q17" s="93"/>
    </row>
    <row r="18" spans="1:17" ht="44.45" customHeight="1" x14ac:dyDescent="0.25">
      <c r="A18" s="54" t="s">
        <v>37</v>
      </c>
      <c r="B18" s="50"/>
      <c r="C18" s="55"/>
      <c r="D18" s="64" t="s">
        <v>36</v>
      </c>
      <c r="E18" s="77" t="s">
        <v>48</v>
      </c>
      <c r="F18" s="78" t="s">
        <v>33</v>
      </c>
      <c r="K18" s="100"/>
      <c r="L18" s="101"/>
      <c r="M18" s="100"/>
      <c r="N18" s="102"/>
      <c r="O18" s="103"/>
      <c r="P18" s="104"/>
      <c r="Q18" s="94"/>
    </row>
    <row r="19" spans="1:17" ht="22.5" customHeight="1" thickBot="1" x14ac:dyDescent="0.25">
      <c r="A19" s="51"/>
      <c r="B19" s="52"/>
      <c r="C19" s="56"/>
      <c r="D19" s="53"/>
      <c r="E19" s="75" t="s">
        <v>40</v>
      </c>
      <c r="F19" s="76">
        <v>41547</v>
      </c>
      <c r="K19" s="105"/>
      <c r="L19" s="106"/>
      <c r="M19" s="106"/>
      <c r="N19" s="107"/>
      <c r="O19" s="108"/>
      <c r="P19" s="26"/>
      <c r="Q19" s="94"/>
    </row>
    <row r="20" spans="1:17" ht="13.15" customHeight="1" x14ac:dyDescent="0.2">
      <c r="A20" s="10" t="s">
        <v>4</v>
      </c>
      <c r="B20" s="60"/>
      <c r="C20" s="60"/>
      <c r="D20" s="57">
        <v>1</v>
      </c>
      <c r="E20" s="13">
        <f>E22+E28+E31+E43</f>
        <v>199291</v>
      </c>
      <c r="F20" s="21">
        <v>100</v>
      </c>
      <c r="K20" s="45"/>
      <c r="L20" s="106"/>
      <c r="M20" s="106"/>
      <c r="N20" s="107"/>
      <c r="O20" s="108"/>
      <c r="P20" s="26"/>
      <c r="Q20" s="94"/>
    </row>
    <row r="21" spans="1:17" ht="13.15" hidden="1" customHeight="1" x14ac:dyDescent="0.2">
      <c r="A21" s="61" t="s">
        <v>8</v>
      </c>
      <c r="B21" s="11"/>
      <c r="C21" s="11"/>
      <c r="D21" s="58">
        <v>2</v>
      </c>
      <c r="E21" s="8">
        <v>0</v>
      </c>
      <c r="F21" s="22">
        <v>0</v>
      </c>
      <c r="K21" s="45"/>
      <c r="L21" s="106"/>
      <c r="M21" s="106"/>
      <c r="N21" s="107"/>
      <c r="O21" s="108"/>
      <c r="P21" s="26"/>
      <c r="Q21" s="94"/>
    </row>
    <row r="22" spans="1:17" ht="13.15" customHeight="1" x14ac:dyDescent="0.2">
      <c r="A22" s="82" t="s">
        <v>9</v>
      </c>
      <c r="B22" s="11"/>
      <c r="C22" s="11"/>
      <c r="D22" s="58">
        <v>3</v>
      </c>
      <c r="E22" s="8">
        <v>39442</v>
      </c>
      <c r="F22" s="22">
        <f>E22/(E20/100)</f>
        <v>19.79115966099824</v>
      </c>
      <c r="K22" s="109"/>
      <c r="L22" s="46"/>
      <c r="M22" s="46"/>
      <c r="N22" s="107"/>
      <c r="O22" s="108"/>
      <c r="P22" s="26"/>
      <c r="Q22" s="94"/>
    </row>
    <row r="23" spans="1:17" ht="13.15" customHeight="1" x14ac:dyDescent="0.2">
      <c r="A23" s="86" t="s">
        <v>10</v>
      </c>
      <c r="B23" s="87"/>
      <c r="C23" s="87"/>
      <c r="D23" s="58">
        <v>4</v>
      </c>
      <c r="E23" s="8">
        <v>39442</v>
      </c>
      <c r="F23" s="22">
        <f>E23/(E20/100)</f>
        <v>19.79115966099824</v>
      </c>
      <c r="K23" s="109"/>
      <c r="L23" s="46"/>
      <c r="M23" s="46"/>
      <c r="N23" s="107"/>
      <c r="O23" s="108"/>
      <c r="P23" s="26"/>
      <c r="Q23" s="94"/>
    </row>
    <row r="24" spans="1:17" ht="13.15" customHeight="1" x14ac:dyDescent="0.2">
      <c r="A24" s="86" t="s">
        <v>11</v>
      </c>
      <c r="B24" s="87"/>
      <c r="C24" s="87"/>
      <c r="D24" s="58">
        <v>5</v>
      </c>
      <c r="E24" s="8">
        <v>0</v>
      </c>
      <c r="F24" s="22">
        <v>0</v>
      </c>
      <c r="K24" s="45"/>
      <c r="L24" s="46"/>
      <c r="M24" s="46"/>
      <c r="N24" s="107"/>
      <c r="O24" s="108"/>
      <c r="P24" s="26"/>
      <c r="Q24" s="94"/>
    </row>
    <row r="25" spans="1:17" ht="13.15" hidden="1" customHeight="1" x14ac:dyDescent="0.2">
      <c r="A25" s="82" t="s">
        <v>12</v>
      </c>
      <c r="B25" s="87"/>
      <c r="C25" s="87"/>
      <c r="D25" s="58">
        <v>6</v>
      </c>
      <c r="E25" s="8">
        <v>0</v>
      </c>
      <c r="F25" s="22">
        <v>0</v>
      </c>
      <c r="K25" s="109"/>
      <c r="L25" s="46"/>
      <c r="M25" s="46"/>
      <c r="N25" s="107"/>
      <c r="O25" s="108"/>
      <c r="P25" s="26"/>
      <c r="Q25" s="94"/>
    </row>
    <row r="26" spans="1:17" ht="13.15" hidden="1" customHeight="1" x14ac:dyDescent="0.2">
      <c r="A26" s="86" t="s">
        <v>13</v>
      </c>
      <c r="B26" s="87"/>
      <c r="C26" s="87"/>
      <c r="D26" s="58">
        <v>7</v>
      </c>
      <c r="E26" s="8">
        <v>0</v>
      </c>
      <c r="F26" s="22">
        <v>0</v>
      </c>
      <c r="K26" s="109"/>
      <c r="L26" s="46"/>
      <c r="M26" s="46"/>
      <c r="N26" s="107"/>
      <c r="O26" s="108"/>
      <c r="P26" s="26"/>
      <c r="Q26" s="94"/>
    </row>
    <row r="27" spans="1:17" ht="13.15" hidden="1" customHeight="1" x14ac:dyDescent="0.2">
      <c r="A27" s="86" t="s">
        <v>14</v>
      </c>
      <c r="B27" s="87"/>
      <c r="C27" s="87"/>
      <c r="D27" s="58">
        <v>8</v>
      </c>
      <c r="E27" s="8">
        <v>0</v>
      </c>
      <c r="F27" s="22">
        <v>0</v>
      </c>
      <c r="K27" s="45"/>
      <c r="L27" s="46"/>
      <c r="M27" s="46"/>
      <c r="N27" s="107"/>
      <c r="O27" s="108"/>
      <c r="P27" s="26"/>
      <c r="Q27" s="94"/>
    </row>
    <row r="28" spans="1:17" ht="13.15" customHeight="1" x14ac:dyDescent="0.2">
      <c r="A28" s="82" t="s">
        <v>15</v>
      </c>
      <c r="B28" s="87"/>
      <c r="C28" s="87"/>
      <c r="D28" s="58">
        <v>9</v>
      </c>
      <c r="E28" s="8">
        <f>E29+E30</f>
        <v>138563</v>
      </c>
      <c r="F28" s="22">
        <f>E28/(E20/100)</f>
        <v>69.527976677321107</v>
      </c>
      <c r="H28" s="89"/>
      <c r="K28" s="109"/>
      <c r="L28" s="46"/>
      <c r="M28" s="46"/>
      <c r="N28" s="107"/>
      <c r="O28" s="108"/>
      <c r="P28" s="26"/>
      <c r="Q28" s="94"/>
    </row>
    <row r="29" spans="1:17" ht="13.15" customHeight="1" x14ac:dyDescent="0.2">
      <c r="A29" s="86" t="s">
        <v>16</v>
      </c>
      <c r="B29" s="87"/>
      <c r="C29" s="87"/>
      <c r="D29" s="58">
        <v>10</v>
      </c>
      <c r="E29" s="8">
        <v>71119</v>
      </c>
      <c r="F29" s="22">
        <f>E29/(E20/100)</f>
        <v>35.686006894440794</v>
      </c>
      <c r="K29" s="109"/>
      <c r="L29" s="46"/>
      <c r="M29" s="46"/>
      <c r="N29" s="107"/>
      <c r="O29" s="108"/>
      <c r="P29" s="26"/>
      <c r="Q29" s="94"/>
    </row>
    <row r="30" spans="1:17" ht="13.15" customHeight="1" x14ac:dyDescent="0.2">
      <c r="A30" s="86" t="s">
        <v>17</v>
      </c>
      <c r="B30" s="87"/>
      <c r="C30" s="87"/>
      <c r="D30" s="58">
        <v>11</v>
      </c>
      <c r="E30" s="8">
        <v>67444</v>
      </c>
      <c r="F30" s="22">
        <f>E30/(E20/100)</f>
        <v>33.841969782880312</v>
      </c>
      <c r="K30" s="45"/>
      <c r="L30" s="46"/>
      <c r="M30" s="46"/>
      <c r="N30" s="107"/>
      <c r="O30" s="108"/>
      <c r="P30" s="26"/>
      <c r="Q30" s="94"/>
    </row>
    <row r="31" spans="1:17" ht="13.15" customHeight="1" x14ac:dyDescent="0.2">
      <c r="A31" s="82" t="s">
        <v>18</v>
      </c>
      <c r="B31" s="87"/>
      <c r="C31" s="87"/>
      <c r="D31" s="58">
        <v>12</v>
      </c>
      <c r="E31" s="8">
        <f>E32+E33+E34</f>
        <v>20474</v>
      </c>
      <c r="F31" s="22">
        <f>E31/(E20/100)</f>
        <v>10.273419271316818</v>
      </c>
      <c r="H31" s="117"/>
      <c r="K31" s="109"/>
      <c r="L31" s="46"/>
      <c r="M31" s="46"/>
      <c r="N31" s="107"/>
      <c r="O31" s="108"/>
      <c r="P31" s="26"/>
      <c r="Q31" s="94"/>
    </row>
    <row r="32" spans="1:17" ht="13.15" customHeight="1" x14ac:dyDescent="0.2">
      <c r="A32" s="86" t="s">
        <v>19</v>
      </c>
      <c r="B32" s="87"/>
      <c r="C32" s="87"/>
      <c r="D32" s="58">
        <v>13</v>
      </c>
      <c r="E32" s="8">
        <v>0</v>
      </c>
      <c r="F32" s="22">
        <v>0</v>
      </c>
      <c r="K32" s="109"/>
      <c r="L32" s="46"/>
      <c r="M32" s="46"/>
      <c r="N32" s="107"/>
      <c r="O32" s="108"/>
      <c r="P32" s="26"/>
      <c r="Q32" s="94"/>
    </row>
    <row r="33" spans="1:17" ht="13.15" customHeight="1" x14ac:dyDescent="0.2">
      <c r="A33" s="86" t="s">
        <v>20</v>
      </c>
      <c r="B33" s="87"/>
      <c r="C33" s="87"/>
      <c r="D33" s="58">
        <v>14</v>
      </c>
      <c r="E33" s="8">
        <v>20474</v>
      </c>
      <c r="F33" s="22">
        <f>E33/(E20/100)</f>
        <v>10.273419271316818</v>
      </c>
      <c r="K33" s="109"/>
      <c r="L33" s="46"/>
      <c r="M33" s="46"/>
      <c r="N33" s="107"/>
      <c r="O33" s="108"/>
      <c r="P33" s="26"/>
      <c r="Q33" s="94"/>
    </row>
    <row r="34" spans="1:17" ht="13.15" customHeight="1" x14ac:dyDescent="0.2">
      <c r="A34" s="86" t="s">
        <v>21</v>
      </c>
      <c r="B34" s="87"/>
      <c r="C34" s="87"/>
      <c r="D34" s="58">
        <v>15</v>
      </c>
      <c r="E34" s="8">
        <v>0</v>
      </c>
      <c r="F34" s="22">
        <v>0</v>
      </c>
      <c r="K34" s="45"/>
      <c r="L34" s="46"/>
      <c r="M34" s="46"/>
      <c r="N34" s="107"/>
      <c r="O34" s="108"/>
      <c r="P34" s="26"/>
      <c r="Q34" s="94"/>
    </row>
    <row r="35" spans="1:17" ht="13.15" hidden="1" customHeight="1" x14ac:dyDescent="0.2">
      <c r="A35" s="82" t="s">
        <v>22</v>
      </c>
      <c r="B35" s="87"/>
      <c r="C35" s="87"/>
      <c r="D35" s="58">
        <v>16</v>
      </c>
      <c r="E35" s="8">
        <v>0</v>
      </c>
      <c r="F35" s="22">
        <v>0</v>
      </c>
      <c r="K35" s="45"/>
      <c r="L35" s="46"/>
      <c r="M35" s="46"/>
      <c r="N35" s="107"/>
      <c r="O35" s="108"/>
      <c r="P35" s="26"/>
      <c r="Q35" s="94"/>
    </row>
    <row r="36" spans="1:17" ht="13.15" hidden="1" customHeight="1" x14ac:dyDescent="0.2">
      <c r="A36" s="82" t="s">
        <v>23</v>
      </c>
      <c r="B36" s="87"/>
      <c r="C36" s="87"/>
      <c r="D36" s="58">
        <v>17</v>
      </c>
      <c r="E36" s="8">
        <v>0</v>
      </c>
      <c r="F36" s="22">
        <v>0</v>
      </c>
      <c r="K36" s="109"/>
      <c r="L36" s="46"/>
      <c r="M36" s="46"/>
      <c r="N36" s="107"/>
      <c r="O36" s="108"/>
      <c r="P36" s="26"/>
      <c r="Q36" s="94"/>
    </row>
    <row r="37" spans="1:17" ht="13.15" hidden="1" customHeight="1" x14ac:dyDescent="0.2">
      <c r="A37" s="86" t="s">
        <v>24</v>
      </c>
      <c r="B37" s="87"/>
      <c r="C37" s="87"/>
      <c r="D37" s="58">
        <v>18</v>
      </c>
      <c r="E37" s="8">
        <v>0</v>
      </c>
      <c r="F37" s="22">
        <v>0</v>
      </c>
      <c r="K37" s="109"/>
      <c r="L37" s="46"/>
      <c r="M37" s="46"/>
      <c r="N37" s="107"/>
      <c r="O37" s="108"/>
      <c r="P37" s="26"/>
      <c r="Q37" s="94"/>
    </row>
    <row r="38" spans="1:17" ht="13.15" hidden="1" customHeight="1" x14ac:dyDescent="0.2">
      <c r="A38" s="86" t="s">
        <v>25</v>
      </c>
      <c r="B38" s="87"/>
      <c r="C38" s="87"/>
      <c r="D38" s="58">
        <v>19</v>
      </c>
      <c r="E38" s="8">
        <v>0</v>
      </c>
      <c r="F38" s="22">
        <v>0</v>
      </c>
      <c r="K38" s="109"/>
      <c r="L38" s="46"/>
      <c r="M38" s="46"/>
      <c r="N38" s="107"/>
      <c r="O38" s="108"/>
      <c r="P38" s="26"/>
      <c r="Q38" s="94"/>
    </row>
    <row r="39" spans="1:17" ht="13.15" hidden="1" customHeight="1" x14ac:dyDescent="0.2">
      <c r="A39" s="86" t="s">
        <v>26</v>
      </c>
      <c r="B39" s="87"/>
      <c r="C39" s="87"/>
      <c r="D39" s="58">
        <v>20</v>
      </c>
      <c r="E39" s="8">
        <v>0</v>
      </c>
      <c r="F39" s="22">
        <v>0</v>
      </c>
      <c r="K39" s="45"/>
      <c r="L39" s="46"/>
      <c r="M39" s="46"/>
      <c r="N39" s="107"/>
      <c r="O39" s="108"/>
      <c r="P39" s="26"/>
      <c r="Q39" s="94"/>
    </row>
    <row r="40" spans="1:17" ht="13.15" hidden="1" customHeight="1" x14ac:dyDescent="0.2">
      <c r="A40" s="82" t="s">
        <v>27</v>
      </c>
      <c r="B40" s="87"/>
      <c r="C40" s="87"/>
      <c r="D40" s="58">
        <v>21</v>
      </c>
      <c r="E40" s="8">
        <v>0</v>
      </c>
      <c r="F40" s="22">
        <v>0</v>
      </c>
      <c r="K40" s="109"/>
      <c r="L40" s="46"/>
      <c r="M40" s="46"/>
      <c r="N40" s="107"/>
      <c r="O40" s="108"/>
      <c r="P40" s="26"/>
      <c r="Q40" s="94"/>
    </row>
    <row r="41" spans="1:17" ht="13.15" hidden="1" customHeight="1" x14ac:dyDescent="0.2">
      <c r="A41" s="86" t="s">
        <v>28</v>
      </c>
      <c r="B41" s="87"/>
      <c r="C41" s="87"/>
      <c r="D41" s="58">
        <v>22</v>
      </c>
      <c r="E41" s="8">
        <v>0</v>
      </c>
      <c r="F41" s="22">
        <v>0</v>
      </c>
      <c r="K41" s="109"/>
      <c r="L41" s="46"/>
      <c r="M41" s="46"/>
      <c r="N41" s="107"/>
      <c r="O41" s="108"/>
      <c r="P41" s="26"/>
      <c r="Q41" s="94"/>
    </row>
    <row r="42" spans="1:17" ht="13.15" hidden="1" customHeight="1" x14ac:dyDescent="0.2">
      <c r="A42" s="86" t="s">
        <v>34</v>
      </c>
      <c r="B42" s="87"/>
      <c r="C42" s="87"/>
      <c r="D42" s="58">
        <v>23</v>
      </c>
      <c r="E42" s="8">
        <v>0</v>
      </c>
      <c r="F42" s="22">
        <v>0</v>
      </c>
      <c r="K42" s="45"/>
      <c r="L42" s="46"/>
      <c r="M42" s="46"/>
      <c r="N42" s="107"/>
      <c r="O42" s="108"/>
      <c r="P42" s="26"/>
      <c r="Q42" s="94"/>
    </row>
    <row r="43" spans="1:17" ht="13.15" customHeight="1" x14ac:dyDescent="0.2">
      <c r="A43" s="82" t="s">
        <v>29</v>
      </c>
      <c r="B43" s="87"/>
      <c r="C43" s="87"/>
      <c r="D43" s="58">
        <v>24</v>
      </c>
      <c r="E43" s="8">
        <v>812</v>
      </c>
      <c r="F43" s="22">
        <f>E43/(E20/100)</f>
        <v>0.40744439036383978</v>
      </c>
      <c r="K43" s="45"/>
      <c r="L43" s="46"/>
      <c r="M43" s="46"/>
      <c r="N43" s="107"/>
      <c r="O43" s="108"/>
      <c r="P43" s="26"/>
      <c r="Q43" s="94"/>
    </row>
    <row r="44" spans="1:17" ht="13.15" hidden="1" customHeight="1" x14ac:dyDescent="0.2">
      <c r="A44" s="82" t="s">
        <v>30</v>
      </c>
      <c r="B44" s="87"/>
      <c r="C44" s="87"/>
      <c r="D44" s="58">
        <v>25</v>
      </c>
      <c r="E44" s="8">
        <v>0</v>
      </c>
      <c r="F44" s="22">
        <v>0</v>
      </c>
      <c r="K44" s="45"/>
      <c r="L44" s="46"/>
      <c r="M44" s="46"/>
      <c r="N44" s="107"/>
      <c r="O44" s="25"/>
      <c r="P44" s="26"/>
      <c r="Q44" s="94"/>
    </row>
    <row r="45" spans="1:17" ht="13.15" hidden="1" customHeight="1" thickBot="1" x14ac:dyDescent="0.25">
      <c r="A45" s="84" t="s">
        <v>31</v>
      </c>
      <c r="B45" s="88"/>
      <c r="C45" s="88"/>
      <c r="D45" s="59">
        <v>26</v>
      </c>
      <c r="E45" s="14">
        <v>0</v>
      </c>
      <c r="F45" s="23">
        <v>0</v>
      </c>
      <c r="K45" s="94"/>
      <c r="L45" s="94"/>
      <c r="M45" s="94"/>
      <c r="N45" s="94"/>
      <c r="O45" s="94"/>
      <c r="P45" s="94"/>
      <c r="Q45" s="94"/>
    </row>
    <row r="46" spans="1:17" x14ac:dyDescent="0.2">
      <c r="A46" s="45"/>
      <c r="B46" s="46"/>
      <c r="C46" s="46"/>
      <c r="D46" s="47"/>
      <c r="E46" s="25"/>
      <c r="F46" s="26"/>
    </row>
    <row r="47" spans="1:17" x14ac:dyDescent="0.2">
      <c r="A47" s="45"/>
      <c r="B47" s="46"/>
      <c r="C47" s="46"/>
      <c r="D47" s="47"/>
      <c r="E47" s="25"/>
      <c r="F47" s="26"/>
    </row>
    <row r="48" spans="1:17" ht="18" customHeight="1" x14ac:dyDescent="0.2">
      <c r="A48" s="67" t="s">
        <v>56</v>
      </c>
      <c r="B48" s="6"/>
      <c r="C48" s="6"/>
      <c r="D48" s="6"/>
      <c r="E48" s="6"/>
      <c r="F48" s="6"/>
    </row>
    <row r="49" spans="1:16" s="30" customFormat="1" ht="15.75" customHeight="1" thickBot="1" x14ac:dyDescent="0.25">
      <c r="A49" s="48"/>
      <c r="B49" s="49"/>
      <c r="C49" s="49"/>
      <c r="D49" s="49"/>
      <c r="E49" s="49"/>
      <c r="F49" s="49"/>
    </row>
    <row r="50" spans="1:16" ht="22.9" customHeight="1" x14ac:dyDescent="0.25">
      <c r="A50" s="66"/>
      <c r="B50" s="65"/>
      <c r="C50" s="65"/>
      <c r="D50" s="64"/>
      <c r="E50" s="77" t="s">
        <v>65</v>
      </c>
      <c r="F50" s="78" t="s">
        <v>64</v>
      </c>
      <c r="H50" s="89"/>
      <c r="I50" s="89"/>
    </row>
    <row r="51" spans="1:16" ht="22.9" customHeight="1" thickBot="1" x14ac:dyDescent="0.25">
      <c r="A51" s="71" t="s">
        <v>39</v>
      </c>
      <c r="B51" s="70"/>
      <c r="C51" s="70"/>
      <c r="D51" s="72" t="s">
        <v>36</v>
      </c>
      <c r="E51" s="79" t="s">
        <v>57</v>
      </c>
      <c r="F51" s="76">
        <f>$F$19</f>
        <v>41547</v>
      </c>
      <c r="H51" s="89"/>
      <c r="I51" s="89"/>
    </row>
    <row r="52" spans="1:16" ht="13.15" customHeight="1" x14ac:dyDescent="0.2">
      <c r="A52" s="82" t="s">
        <v>35</v>
      </c>
      <c r="B52" s="62"/>
      <c r="C52" s="62"/>
      <c r="D52" s="58">
        <v>1</v>
      </c>
      <c r="E52" s="8">
        <v>35096201</v>
      </c>
      <c r="F52" s="83">
        <v>35114436</v>
      </c>
      <c r="H52" s="89"/>
      <c r="I52" s="89"/>
    </row>
    <row r="53" spans="1:16" ht="13.15" customHeight="1" thickBot="1" x14ac:dyDescent="0.25">
      <c r="A53" s="84" t="s">
        <v>32</v>
      </c>
      <c r="B53" s="63"/>
      <c r="C53" s="63"/>
      <c r="D53" s="59">
        <v>2</v>
      </c>
      <c r="E53" s="9">
        <v>1137179</v>
      </c>
      <c r="F53" s="85">
        <v>1134608</v>
      </c>
      <c r="H53" s="89"/>
      <c r="I53" s="89"/>
    </row>
    <row r="54" spans="1:16" ht="13.15" customHeight="1" x14ac:dyDescent="0.2">
      <c r="A54" s="45"/>
      <c r="B54" s="111"/>
      <c r="C54" s="111"/>
      <c r="D54" s="107"/>
      <c r="E54" s="108"/>
      <c r="F54" s="112"/>
      <c r="H54" s="89"/>
      <c r="I54" s="89"/>
    </row>
    <row r="55" spans="1:16" ht="13.15" customHeight="1" x14ac:dyDescent="0.2">
      <c r="A55" s="45"/>
      <c r="B55" s="111"/>
      <c r="C55" s="111"/>
      <c r="D55" s="107"/>
      <c r="E55" s="108"/>
      <c r="F55" s="112"/>
      <c r="H55" s="89"/>
      <c r="I55" s="89"/>
    </row>
    <row r="56" spans="1:16" ht="13.5" customHeight="1" x14ac:dyDescent="0.2">
      <c r="A56" s="67" t="s">
        <v>58</v>
      </c>
      <c r="B56" s="111"/>
      <c r="C56" s="111"/>
      <c r="D56" s="107"/>
      <c r="E56" s="108"/>
      <c r="F56" s="112"/>
      <c r="H56" s="89"/>
      <c r="I56" s="89"/>
    </row>
    <row r="57" spans="1:16" ht="13.15" customHeight="1" thickBot="1" x14ac:dyDescent="0.25">
      <c r="A57" s="45"/>
      <c r="B57" s="111"/>
      <c r="C57" s="118"/>
      <c r="D57" s="118"/>
      <c r="H57" s="89"/>
      <c r="I57" s="89"/>
    </row>
    <row r="58" spans="1:16" ht="13.15" customHeight="1" x14ac:dyDescent="0.2">
      <c r="A58" s="127" t="s">
        <v>59</v>
      </c>
      <c r="B58" s="129" t="s">
        <v>36</v>
      </c>
      <c r="C58" s="119" t="s">
        <v>60</v>
      </c>
      <c r="D58" s="120"/>
      <c r="E58" s="121"/>
      <c r="F58" s="122"/>
      <c r="H58" s="89"/>
      <c r="I58" s="89"/>
    </row>
    <row r="59" spans="1:16" ht="13.15" customHeight="1" thickBot="1" x14ac:dyDescent="0.25">
      <c r="A59" s="128"/>
      <c r="B59" s="130"/>
      <c r="C59" s="131" t="s">
        <v>40</v>
      </c>
      <c r="D59" s="132"/>
      <c r="E59" s="123">
        <v>41547</v>
      </c>
      <c r="F59" s="122"/>
      <c r="H59" s="89"/>
      <c r="I59" s="89"/>
    </row>
    <row r="60" spans="1:16" ht="13.15" customHeight="1" thickBot="1" x14ac:dyDescent="0.25">
      <c r="A60" s="124" t="s">
        <v>42</v>
      </c>
      <c r="B60" s="125">
        <v>1</v>
      </c>
      <c r="C60" s="133">
        <v>194358296</v>
      </c>
      <c r="D60" s="134"/>
      <c r="E60" s="135"/>
      <c r="F60" s="126"/>
      <c r="H60" s="89"/>
      <c r="I60" s="89"/>
    </row>
    <row r="61" spans="1:16" ht="13.15" customHeight="1" x14ac:dyDescent="0.2">
      <c r="A61" s="45"/>
      <c r="B61" s="111"/>
      <c r="C61" s="111"/>
      <c r="D61" s="107"/>
      <c r="E61" s="108"/>
      <c r="F61" s="112"/>
      <c r="H61" s="89"/>
      <c r="I61" s="89"/>
    </row>
    <row r="62" spans="1:16" s="7" customFormat="1" ht="46.5" customHeight="1" x14ac:dyDescent="0.25">
      <c r="A62" s="110" t="s">
        <v>44</v>
      </c>
      <c r="B62" s="113"/>
      <c r="C62" s="113"/>
      <c r="D62" s="114"/>
      <c r="E62" s="114"/>
      <c r="F62" s="115"/>
      <c r="G62" s="24"/>
      <c r="H62" s="116"/>
      <c r="I62" s="24"/>
      <c r="J62" s="24"/>
      <c r="K62" s="24"/>
      <c r="L62" s="24"/>
      <c r="M62" s="24"/>
      <c r="N62" s="24"/>
      <c r="O62" s="24"/>
      <c r="P62" s="24"/>
    </row>
  </sheetData>
  <mergeCells count="4">
    <mergeCell ref="A58:A59"/>
    <mergeCell ref="B58:B59"/>
    <mergeCell ref="C59:D59"/>
    <mergeCell ref="C60:E60"/>
  </mergeCells>
  <printOptions horizontalCentered="1"/>
  <pageMargins left="0.39370078740157483" right="0.39370078740157483" top="0.27559055118110237" bottom="0.19685039370078741" header="0.35433070866141736" footer="0.19685039370078741"/>
  <pageSetup paperSize="9" scale="97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showGridLines="0" topLeftCell="A43" workbookViewId="0">
      <selection activeCell="I51" sqref="I5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  <col min="8" max="8" width="13.85546875" bestFit="1" customWidth="1"/>
    <col min="15" max="15" width="12.7109375" customWidth="1"/>
    <col min="16" max="16" width="16.7109375" customWidth="1"/>
  </cols>
  <sheetData>
    <row r="1" spans="1:17" ht="62.45" customHeight="1" x14ac:dyDescent="0.2">
      <c r="A1" s="28"/>
      <c r="B1" s="28"/>
      <c r="C1" s="28"/>
      <c r="D1" s="28"/>
      <c r="E1" s="28"/>
      <c r="F1" s="28"/>
    </row>
    <row r="2" spans="1:17" s="28" customFormat="1" ht="12" customHeight="1" x14ac:dyDescent="0.25">
      <c r="A2" s="74"/>
      <c r="B2" s="73"/>
      <c r="C2" s="73"/>
      <c r="D2" s="73"/>
      <c r="E2" s="73"/>
      <c r="F2" s="73"/>
    </row>
    <row r="3" spans="1:17" ht="18" customHeight="1" x14ac:dyDescent="0.25">
      <c r="A3" s="69" t="s">
        <v>53</v>
      </c>
      <c r="B3" s="29"/>
      <c r="C3" s="29"/>
      <c r="D3" s="29"/>
      <c r="E3" s="29"/>
      <c r="F3" s="29"/>
      <c r="G3" s="30"/>
    </row>
    <row r="4" spans="1:17" ht="18" customHeight="1" x14ac:dyDescent="0.25">
      <c r="A4" s="69" t="s">
        <v>54</v>
      </c>
      <c r="B4" s="29"/>
      <c r="C4" s="29"/>
      <c r="D4" s="29"/>
      <c r="E4" s="29"/>
      <c r="F4" s="29"/>
      <c r="G4" s="30"/>
      <c r="H4" s="30"/>
      <c r="I4" s="30"/>
    </row>
    <row r="5" spans="1:17" s="30" customFormat="1" ht="18" customHeight="1" thickBot="1" x14ac:dyDescent="0.25">
      <c r="A5" s="31"/>
      <c r="B5" s="29"/>
      <c r="C5" s="29"/>
      <c r="D5" s="29"/>
      <c r="E5" s="29"/>
      <c r="F5" s="29"/>
    </row>
    <row r="6" spans="1:17" ht="18" customHeight="1" thickBot="1" x14ac:dyDescent="0.25">
      <c r="A6" s="20" t="s">
        <v>3</v>
      </c>
      <c r="B6" s="90" t="s">
        <v>41</v>
      </c>
      <c r="C6" s="91"/>
      <c r="D6" s="91"/>
      <c r="E6" s="91"/>
      <c r="F6" s="92"/>
    </row>
    <row r="7" spans="1:17" s="30" customFormat="1" x14ac:dyDescent="0.2">
      <c r="A7" s="32"/>
      <c r="B7" s="33"/>
      <c r="C7" s="34"/>
      <c r="D7" s="35"/>
      <c r="E7" s="36"/>
      <c r="F7" s="37"/>
    </row>
    <row r="8" spans="1:17" x14ac:dyDescent="0.2">
      <c r="A8" s="20" t="s">
        <v>7</v>
      </c>
      <c r="B8" s="12" t="s">
        <v>42</v>
      </c>
      <c r="C8" s="3"/>
      <c r="D8" s="2"/>
      <c r="E8" s="15" t="s">
        <v>5</v>
      </c>
      <c r="F8" s="17" t="s">
        <v>2</v>
      </c>
    </row>
    <row r="9" spans="1:17" s="30" customFormat="1" x14ac:dyDescent="0.2">
      <c r="A9" s="32"/>
      <c r="B9" s="33"/>
      <c r="C9" s="35"/>
      <c r="D9" s="35"/>
      <c r="E9" s="38"/>
      <c r="F9" s="39"/>
    </row>
    <row r="10" spans="1:17" x14ac:dyDescent="0.2">
      <c r="A10" s="20" t="s">
        <v>47</v>
      </c>
      <c r="B10" s="1" t="s">
        <v>43</v>
      </c>
      <c r="C10" s="16"/>
      <c r="D10" s="19"/>
      <c r="E10" s="27" t="s">
        <v>6</v>
      </c>
      <c r="F10" s="18">
        <v>1</v>
      </c>
    </row>
    <row r="11" spans="1:17" s="30" customFormat="1" ht="12.75" customHeight="1" x14ac:dyDescent="0.2">
      <c r="C11" s="34"/>
      <c r="D11" s="35"/>
      <c r="E11" s="38"/>
      <c r="F11" s="37"/>
    </row>
    <row r="12" spans="1:17" ht="12.75" customHeight="1" x14ac:dyDescent="0.2">
      <c r="A12" s="20" t="s">
        <v>0</v>
      </c>
      <c r="B12" s="18" t="s">
        <v>38</v>
      </c>
      <c r="C12" s="3"/>
      <c r="D12" s="2"/>
    </row>
    <row r="13" spans="1:17" s="28" customFormat="1" ht="12.75" customHeight="1" x14ac:dyDescent="0.2">
      <c r="A13" s="32"/>
      <c r="B13" s="40"/>
      <c r="C13" s="35"/>
      <c r="D13" s="80"/>
      <c r="E13" s="38"/>
      <c r="F13" s="41"/>
    </row>
    <row r="14" spans="1:17" s="28" customFormat="1" ht="13.15" customHeight="1" x14ac:dyDescent="0.2">
      <c r="A14" s="32"/>
      <c r="B14" s="40"/>
      <c r="C14" s="35"/>
      <c r="D14" s="80"/>
      <c r="E14" s="38"/>
      <c r="F14" s="41"/>
      <c r="K14" s="93"/>
      <c r="L14" s="93"/>
      <c r="M14" s="93"/>
      <c r="N14" s="93"/>
      <c r="O14" s="93"/>
      <c r="P14" s="93"/>
      <c r="Q14" s="93"/>
    </row>
    <row r="15" spans="1:17" s="28" customFormat="1" ht="8.1" customHeight="1" x14ac:dyDescent="0.2">
      <c r="A15" s="42"/>
      <c r="B15" s="80"/>
      <c r="C15" s="80"/>
      <c r="D15" s="80"/>
      <c r="E15" s="43"/>
      <c r="F15" s="35"/>
      <c r="K15" s="93"/>
      <c r="L15" s="93"/>
      <c r="M15" s="93"/>
      <c r="N15" s="93"/>
      <c r="O15" s="93"/>
      <c r="P15" s="93"/>
      <c r="Q15" s="93"/>
    </row>
    <row r="16" spans="1:17" ht="18" customHeight="1" x14ac:dyDescent="0.2">
      <c r="A16" s="68" t="s">
        <v>55</v>
      </c>
      <c r="B16" s="4"/>
      <c r="C16" s="4"/>
      <c r="D16" s="5"/>
      <c r="E16" s="5"/>
      <c r="F16" s="5"/>
      <c r="K16" s="94"/>
      <c r="L16" s="94"/>
      <c r="M16" s="94"/>
      <c r="N16" s="94"/>
      <c r="O16" s="94"/>
      <c r="P16" s="94"/>
      <c r="Q16" s="94"/>
    </row>
    <row r="17" spans="1:17" s="28" customFormat="1" ht="5.0999999999999996" customHeight="1" thickBot="1" x14ac:dyDescent="0.3">
      <c r="A17" s="44"/>
      <c r="B17" s="44"/>
      <c r="C17" s="44"/>
      <c r="D17" s="81"/>
      <c r="E17" s="81"/>
      <c r="F17" s="81"/>
      <c r="K17" s="95"/>
      <c r="L17" s="96"/>
      <c r="M17" s="97"/>
      <c r="N17" s="98"/>
      <c r="O17" s="99"/>
      <c r="P17" s="99"/>
      <c r="Q17" s="93"/>
    </row>
    <row r="18" spans="1:17" ht="44.45" customHeight="1" x14ac:dyDescent="0.25">
      <c r="A18" s="54" t="s">
        <v>37</v>
      </c>
      <c r="B18" s="50"/>
      <c r="C18" s="55"/>
      <c r="D18" s="64" t="s">
        <v>36</v>
      </c>
      <c r="E18" s="77" t="s">
        <v>48</v>
      </c>
      <c r="F18" s="78" t="s">
        <v>33</v>
      </c>
      <c r="K18" s="100"/>
      <c r="L18" s="101"/>
      <c r="M18" s="100"/>
      <c r="N18" s="102"/>
      <c r="O18" s="103"/>
      <c r="P18" s="104"/>
      <c r="Q18" s="94"/>
    </row>
    <row r="19" spans="1:17" ht="22.5" customHeight="1" thickBot="1" x14ac:dyDescent="0.25">
      <c r="A19" s="51"/>
      <c r="B19" s="52"/>
      <c r="C19" s="56"/>
      <c r="D19" s="53"/>
      <c r="E19" s="75" t="s">
        <v>40</v>
      </c>
      <c r="F19" s="76">
        <v>41578</v>
      </c>
      <c r="K19" s="105"/>
      <c r="L19" s="106"/>
      <c r="M19" s="106"/>
      <c r="N19" s="107"/>
      <c r="O19" s="108"/>
      <c r="P19" s="26"/>
      <c r="Q19" s="94"/>
    </row>
    <row r="20" spans="1:17" ht="13.15" customHeight="1" x14ac:dyDescent="0.2">
      <c r="A20" s="10" t="s">
        <v>4</v>
      </c>
      <c r="B20" s="60"/>
      <c r="C20" s="60"/>
      <c r="D20" s="57">
        <v>1</v>
      </c>
      <c r="E20" s="13">
        <f>E22+E28+E31+E43</f>
        <v>241347</v>
      </c>
      <c r="F20" s="21">
        <f>F22+F28+F31+F43</f>
        <v>100</v>
      </c>
      <c r="K20" s="45"/>
      <c r="L20" s="106"/>
      <c r="M20" s="106"/>
      <c r="N20" s="107"/>
      <c r="O20" s="108"/>
      <c r="P20" s="26"/>
      <c r="Q20" s="94"/>
    </row>
    <row r="21" spans="1:17" ht="13.15" hidden="1" customHeight="1" x14ac:dyDescent="0.2">
      <c r="A21" s="61" t="s">
        <v>8</v>
      </c>
      <c r="B21" s="11"/>
      <c r="C21" s="11"/>
      <c r="D21" s="58">
        <v>2</v>
      </c>
      <c r="E21" s="8">
        <v>0</v>
      </c>
      <c r="F21" s="22">
        <v>0</v>
      </c>
      <c r="K21" s="45"/>
      <c r="L21" s="106"/>
      <c r="M21" s="106"/>
      <c r="N21" s="107"/>
      <c r="O21" s="108"/>
      <c r="P21" s="26"/>
      <c r="Q21" s="94"/>
    </row>
    <row r="22" spans="1:17" ht="13.15" customHeight="1" x14ac:dyDescent="0.2">
      <c r="A22" s="82" t="s">
        <v>9</v>
      </c>
      <c r="B22" s="11"/>
      <c r="C22" s="11"/>
      <c r="D22" s="58">
        <v>3</v>
      </c>
      <c r="E22" s="8">
        <f>E23+E24</f>
        <v>42598</v>
      </c>
      <c r="F22" s="22">
        <f>E22/(E20/100)</f>
        <v>17.6501054498295</v>
      </c>
      <c r="K22" s="109"/>
      <c r="L22" s="46"/>
      <c r="M22" s="46"/>
      <c r="N22" s="107"/>
      <c r="O22" s="108"/>
      <c r="P22" s="26"/>
      <c r="Q22" s="94"/>
    </row>
    <row r="23" spans="1:17" ht="13.15" customHeight="1" x14ac:dyDescent="0.2">
      <c r="A23" s="86" t="s">
        <v>10</v>
      </c>
      <c r="B23" s="87"/>
      <c r="C23" s="87"/>
      <c r="D23" s="58">
        <v>4</v>
      </c>
      <c r="E23" s="8">
        <v>42598</v>
      </c>
      <c r="F23" s="22">
        <f>E23/(E20/100)</f>
        <v>17.6501054498295</v>
      </c>
      <c r="K23" s="109"/>
      <c r="L23" s="46"/>
      <c r="M23" s="46"/>
      <c r="N23" s="107"/>
      <c r="O23" s="108"/>
      <c r="P23" s="26"/>
      <c r="Q23" s="94"/>
    </row>
    <row r="24" spans="1:17" ht="13.15" customHeight="1" x14ac:dyDescent="0.2">
      <c r="A24" s="86" t="s">
        <v>11</v>
      </c>
      <c r="B24" s="87"/>
      <c r="C24" s="87"/>
      <c r="D24" s="58">
        <v>5</v>
      </c>
      <c r="E24" s="8">
        <v>0</v>
      </c>
      <c r="F24" s="22">
        <v>0</v>
      </c>
      <c r="K24" s="45"/>
      <c r="L24" s="46"/>
      <c r="M24" s="46"/>
      <c r="N24" s="107"/>
      <c r="O24" s="108"/>
      <c r="P24" s="26"/>
      <c r="Q24" s="94"/>
    </row>
    <row r="25" spans="1:17" ht="13.15" hidden="1" customHeight="1" x14ac:dyDescent="0.2">
      <c r="A25" s="82" t="s">
        <v>12</v>
      </c>
      <c r="B25" s="87"/>
      <c r="C25" s="87"/>
      <c r="D25" s="58">
        <v>6</v>
      </c>
      <c r="E25" s="8">
        <v>0</v>
      </c>
      <c r="F25" s="22">
        <v>0</v>
      </c>
      <c r="K25" s="109"/>
      <c r="L25" s="46"/>
      <c r="M25" s="46"/>
      <c r="N25" s="107"/>
      <c r="O25" s="108"/>
      <c r="P25" s="26"/>
      <c r="Q25" s="94"/>
    </row>
    <row r="26" spans="1:17" ht="13.15" hidden="1" customHeight="1" x14ac:dyDescent="0.2">
      <c r="A26" s="86" t="s">
        <v>13</v>
      </c>
      <c r="B26" s="87"/>
      <c r="C26" s="87"/>
      <c r="D26" s="58">
        <v>7</v>
      </c>
      <c r="E26" s="8">
        <v>0</v>
      </c>
      <c r="F26" s="22">
        <v>0</v>
      </c>
      <c r="K26" s="109"/>
      <c r="L26" s="46"/>
      <c r="M26" s="46"/>
      <c r="N26" s="107"/>
      <c r="O26" s="108"/>
      <c r="P26" s="26"/>
      <c r="Q26" s="94"/>
    </row>
    <row r="27" spans="1:17" ht="13.15" hidden="1" customHeight="1" x14ac:dyDescent="0.2">
      <c r="A27" s="86" t="s">
        <v>14</v>
      </c>
      <c r="B27" s="87"/>
      <c r="C27" s="87"/>
      <c r="D27" s="58">
        <v>8</v>
      </c>
      <c r="E27" s="8">
        <v>0</v>
      </c>
      <c r="F27" s="22">
        <v>0</v>
      </c>
      <c r="K27" s="45"/>
      <c r="L27" s="46"/>
      <c r="M27" s="46"/>
      <c r="N27" s="107"/>
      <c r="O27" s="108"/>
      <c r="P27" s="26"/>
      <c r="Q27" s="94"/>
    </row>
    <row r="28" spans="1:17" ht="13.15" customHeight="1" x14ac:dyDescent="0.2">
      <c r="A28" s="82" t="s">
        <v>15</v>
      </c>
      <c r="B28" s="87"/>
      <c r="C28" s="87"/>
      <c r="D28" s="58">
        <v>9</v>
      </c>
      <c r="E28" s="8">
        <f>E29+E30</f>
        <v>177989</v>
      </c>
      <c r="F28" s="22">
        <f>E28/(E20/100)</f>
        <v>73.74817171955732</v>
      </c>
      <c r="H28" s="89"/>
      <c r="K28" s="109"/>
      <c r="L28" s="46"/>
      <c r="M28" s="46"/>
      <c r="N28" s="107"/>
      <c r="O28" s="108"/>
      <c r="P28" s="26"/>
      <c r="Q28" s="94"/>
    </row>
    <row r="29" spans="1:17" ht="13.15" customHeight="1" x14ac:dyDescent="0.2">
      <c r="A29" s="86" t="s">
        <v>16</v>
      </c>
      <c r="B29" s="87"/>
      <c r="C29" s="87"/>
      <c r="D29" s="58">
        <v>10</v>
      </c>
      <c r="E29" s="8">
        <v>71248</v>
      </c>
      <c r="F29" s="22">
        <f>E29/(E20/100)</f>
        <v>29.520980165487867</v>
      </c>
      <c r="K29" s="109"/>
      <c r="L29" s="46"/>
      <c r="M29" s="46"/>
      <c r="N29" s="107"/>
      <c r="O29" s="108"/>
      <c r="P29" s="26"/>
      <c r="Q29" s="94"/>
    </row>
    <row r="30" spans="1:17" ht="13.15" customHeight="1" x14ac:dyDescent="0.2">
      <c r="A30" s="86" t="s">
        <v>17</v>
      </c>
      <c r="B30" s="87"/>
      <c r="C30" s="87"/>
      <c r="D30" s="58">
        <v>11</v>
      </c>
      <c r="E30" s="8">
        <v>106741</v>
      </c>
      <c r="F30" s="22">
        <f>E30/(E20/100)</f>
        <v>44.227191554069456</v>
      </c>
      <c r="K30" s="45"/>
      <c r="L30" s="46"/>
      <c r="M30" s="46"/>
      <c r="N30" s="107"/>
      <c r="O30" s="108"/>
      <c r="P30" s="26"/>
      <c r="Q30" s="94"/>
    </row>
    <row r="31" spans="1:17" ht="13.15" customHeight="1" x14ac:dyDescent="0.2">
      <c r="A31" s="82" t="s">
        <v>18</v>
      </c>
      <c r="B31" s="87"/>
      <c r="C31" s="87"/>
      <c r="D31" s="58">
        <v>12</v>
      </c>
      <c r="E31" s="8">
        <f>E32+E33+E34</f>
        <v>20748</v>
      </c>
      <c r="F31" s="22">
        <f>E31/(E20/100)</f>
        <v>8.5967507364914422</v>
      </c>
      <c r="H31" s="117"/>
      <c r="K31" s="109"/>
      <c r="L31" s="46"/>
      <c r="M31" s="46"/>
      <c r="N31" s="107"/>
      <c r="O31" s="108"/>
      <c r="P31" s="26"/>
      <c r="Q31" s="94"/>
    </row>
    <row r="32" spans="1:17" ht="13.15" customHeight="1" x14ac:dyDescent="0.2">
      <c r="A32" s="86" t="s">
        <v>19</v>
      </c>
      <c r="B32" s="87"/>
      <c r="C32" s="87"/>
      <c r="D32" s="58">
        <v>13</v>
      </c>
      <c r="E32" s="8">
        <v>0</v>
      </c>
      <c r="F32" s="22">
        <v>0</v>
      </c>
      <c r="K32" s="109"/>
      <c r="L32" s="46"/>
      <c r="M32" s="46"/>
      <c r="N32" s="107"/>
      <c r="O32" s="108"/>
      <c r="P32" s="26"/>
      <c r="Q32" s="94"/>
    </row>
    <row r="33" spans="1:17" ht="13.15" customHeight="1" x14ac:dyDescent="0.2">
      <c r="A33" s="86" t="s">
        <v>20</v>
      </c>
      <c r="B33" s="87"/>
      <c r="C33" s="87"/>
      <c r="D33" s="58">
        <v>14</v>
      </c>
      <c r="E33" s="8">
        <v>20748</v>
      </c>
      <c r="F33" s="22">
        <f>E33/(E20/100)</f>
        <v>8.5967507364914422</v>
      </c>
      <c r="K33" s="109"/>
      <c r="L33" s="46"/>
      <c r="M33" s="46"/>
      <c r="N33" s="107"/>
      <c r="O33" s="108"/>
      <c r="P33" s="26"/>
      <c r="Q33" s="94"/>
    </row>
    <row r="34" spans="1:17" ht="13.15" customHeight="1" x14ac:dyDescent="0.2">
      <c r="A34" s="86" t="s">
        <v>21</v>
      </c>
      <c r="B34" s="87"/>
      <c r="C34" s="87"/>
      <c r="D34" s="58">
        <v>15</v>
      </c>
      <c r="E34" s="8">
        <v>0</v>
      </c>
      <c r="F34" s="22">
        <v>0</v>
      </c>
      <c r="K34" s="45"/>
      <c r="L34" s="46"/>
      <c r="M34" s="46"/>
      <c r="N34" s="107"/>
      <c r="O34" s="108"/>
      <c r="P34" s="26"/>
      <c r="Q34" s="94"/>
    </row>
    <row r="35" spans="1:17" ht="13.15" hidden="1" customHeight="1" x14ac:dyDescent="0.2">
      <c r="A35" s="82" t="s">
        <v>22</v>
      </c>
      <c r="B35" s="87"/>
      <c r="C35" s="87"/>
      <c r="D35" s="58">
        <v>16</v>
      </c>
      <c r="E35" s="8">
        <v>0</v>
      </c>
      <c r="F35" s="22">
        <v>0</v>
      </c>
      <c r="K35" s="45"/>
      <c r="L35" s="46"/>
      <c r="M35" s="46"/>
      <c r="N35" s="107"/>
      <c r="O35" s="108"/>
      <c r="P35" s="26"/>
      <c r="Q35" s="94"/>
    </row>
    <row r="36" spans="1:17" ht="13.15" hidden="1" customHeight="1" x14ac:dyDescent="0.2">
      <c r="A36" s="82" t="s">
        <v>23</v>
      </c>
      <c r="B36" s="87"/>
      <c r="C36" s="87"/>
      <c r="D36" s="58">
        <v>17</v>
      </c>
      <c r="E36" s="8">
        <v>0</v>
      </c>
      <c r="F36" s="22">
        <v>0</v>
      </c>
      <c r="K36" s="109"/>
      <c r="L36" s="46"/>
      <c r="M36" s="46"/>
      <c r="N36" s="107"/>
      <c r="O36" s="108"/>
      <c r="P36" s="26"/>
      <c r="Q36" s="94"/>
    </row>
    <row r="37" spans="1:17" ht="13.15" hidden="1" customHeight="1" x14ac:dyDescent="0.2">
      <c r="A37" s="86" t="s">
        <v>24</v>
      </c>
      <c r="B37" s="87"/>
      <c r="C37" s="87"/>
      <c r="D37" s="58">
        <v>18</v>
      </c>
      <c r="E37" s="8">
        <v>0</v>
      </c>
      <c r="F37" s="22">
        <v>0</v>
      </c>
      <c r="K37" s="109"/>
      <c r="L37" s="46"/>
      <c r="M37" s="46"/>
      <c r="N37" s="107"/>
      <c r="O37" s="108"/>
      <c r="P37" s="26"/>
      <c r="Q37" s="94"/>
    </row>
    <row r="38" spans="1:17" ht="13.15" hidden="1" customHeight="1" x14ac:dyDescent="0.2">
      <c r="A38" s="86" t="s">
        <v>25</v>
      </c>
      <c r="B38" s="87"/>
      <c r="C38" s="87"/>
      <c r="D38" s="58">
        <v>19</v>
      </c>
      <c r="E38" s="8">
        <v>0</v>
      </c>
      <c r="F38" s="22">
        <v>0</v>
      </c>
      <c r="K38" s="109"/>
      <c r="L38" s="46"/>
      <c r="M38" s="46"/>
      <c r="N38" s="107"/>
      <c r="O38" s="108"/>
      <c r="P38" s="26"/>
      <c r="Q38" s="94"/>
    </row>
    <row r="39" spans="1:17" ht="13.15" hidden="1" customHeight="1" x14ac:dyDescent="0.2">
      <c r="A39" s="86" t="s">
        <v>26</v>
      </c>
      <c r="B39" s="87"/>
      <c r="C39" s="87"/>
      <c r="D39" s="58">
        <v>20</v>
      </c>
      <c r="E39" s="8">
        <v>0</v>
      </c>
      <c r="F39" s="22">
        <v>0</v>
      </c>
      <c r="K39" s="45"/>
      <c r="L39" s="46"/>
      <c r="M39" s="46"/>
      <c r="N39" s="107"/>
      <c r="O39" s="108"/>
      <c r="P39" s="26"/>
      <c r="Q39" s="94"/>
    </row>
    <row r="40" spans="1:17" ht="13.15" hidden="1" customHeight="1" x14ac:dyDescent="0.2">
      <c r="A40" s="82" t="s">
        <v>27</v>
      </c>
      <c r="B40" s="87"/>
      <c r="C40" s="87"/>
      <c r="D40" s="58">
        <v>21</v>
      </c>
      <c r="E40" s="8">
        <v>0</v>
      </c>
      <c r="F40" s="22">
        <v>0</v>
      </c>
      <c r="K40" s="109"/>
      <c r="L40" s="46"/>
      <c r="M40" s="46"/>
      <c r="N40" s="107"/>
      <c r="O40" s="108"/>
      <c r="P40" s="26"/>
      <c r="Q40" s="94"/>
    </row>
    <row r="41" spans="1:17" ht="13.15" hidden="1" customHeight="1" x14ac:dyDescent="0.2">
      <c r="A41" s="86" t="s">
        <v>28</v>
      </c>
      <c r="B41" s="87"/>
      <c r="C41" s="87"/>
      <c r="D41" s="58">
        <v>22</v>
      </c>
      <c r="E41" s="8">
        <v>0</v>
      </c>
      <c r="F41" s="22">
        <v>0</v>
      </c>
      <c r="K41" s="109"/>
      <c r="L41" s="46"/>
      <c r="M41" s="46"/>
      <c r="N41" s="107"/>
      <c r="O41" s="108"/>
      <c r="P41" s="26"/>
      <c r="Q41" s="94"/>
    </row>
    <row r="42" spans="1:17" ht="13.15" hidden="1" customHeight="1" x14ac:dyDescent="0.2">
      <c r="A42" s="86" t="s">
        <v>34</v>
      </c>
      <c r="B42" s="87"/>
      <c r="C42" s="87"/>
      <c r="D42" s="58">
        <v>23</v>
      </c>
      <c r="E42" s="8">
        <v>0</v>
      </c>
      <c r="F42" s="22">
        <v>0</v>
      </c>
      <c r="K42" s="45"/>
      <c r="L42" s="46"/>
      <c r="M42" s="46"/>
      <c r="N42" s="107"/>
      <c r="O42" s="108"/>
      <c r="P42" s="26"/>
      <c r="Q42" s="94"/>
    </row>
    <row r="43" spans="1:17" ht="13.15" customHeight="1" x14ac:dyDescent="0.2">
      <c r="A43" s="82" t="s">
        <v>29</v>
      </c>
      <c r="B43" s="87"/>
      <c r="C43" s="87"/>
      <c r="D43" s="58">
        <v>24</v>
      </c>
      <c r="E43" s="8">
        <v>12</v>
      </c>
      <c r="F43" s="22">
        <f>E43/(E20/100)</f>
        <v>4.972094121741725E-3</v>
      </c>
      <c r="K43" s="45"/>
      <c r="L43" s="46"/>
      <c r="M43" s="46"/>
      <c r="N43" s="107"/>
      <c r="O43" s="108"/>
      <c r="P43" s="26"/>
      <c r="Q43" s="94"/>
    </row>
    <row r="44" spans="1:17" ht="13.15" hidden="1" customHeight="1" x14ac:dyDescent="0.2">
      <c r="A44" s="82" t="s">
        <v>30</v>
      </c>
      <c r="B44" s="87"/>
      <c r="C44" s="87"/>
      <c r="D44" s="58">
        <v>25</v>
      </c>
      <c r="E44" s="8">
        <v>0</v>
      </c>
      <c r="F44" s="22">
        <v>0</v>
      </c>
      <c r="K44" s="45"/>
      <c r="L44" s="46"/>
      <c r="M44" s="46"/>
      <c r="N44" s="107"/>
      <c r="O44" s="25"/>
      <c r="P44" s="26"/>
      <c r="Q44" s="94"/>
    </row>
    <row r="45" spans="1:17" ht="13.15" hidden="1" customHeight="1" thickBot="1" x14ac:dyDescent="0.25">
      <c r="A45" s="84" t="s">
        <v>31</v>
      </c>
      <c r="B45" s="88"/>
      <c r="C45" s="88"/>
      <c r="D45" s="59">
        <v>26</v>
      </c>
      <c r="E45" s="14">
        <v>0</v>
      </c>
      <c r="F45" s="23">
        <v>0</v>
      </c>
      <c r="K45" s="94"/>
      <c r="L45" s="94"/>
      <c r="M45" s="94"/>
      <c r="N45" s="94"/>
      <c r="O45" s="94"/>
      <c r="P45" s="94"/>
      <c r="Q45" s="94"/>
    </row>
    <row r="46" spans="1:17" x14ac:dyDescent="0.2">
      <c r="A46" s="45"/>
      <c r="B46" s="46"/>
      <c r="C46" s="46"/>
      <c r="D46" s="47"/>
      <c r="E46" s="25"/>
      <c r="F46" s="26"/>
    </row>
    <row r="47" spans="1:17" x14ac:dyDescent="0.2">
      <c r="A47" s="45"/>
      <c r="B47" s="46"/>
      <c r="C47" s="46"/>
      <c r="D47" s="47"/>
      <c r="E47" s="25"/>
      <c r="F47" s="26"/>
    </row>
    <row r="48" spans="1:17" ht="18" customHeight="1" x14ac:dyDescent="0.2">
      <c r="A48" s="67" t="s">
        <v>56</v>
      </c>
      <c r="B48" s="6"/>
      <c r="C48" s="6"/>
      <c r="D48" s="6"/>
      <c r="E48" s="6"/>
      <c r="F48" s="6"/>
    </row>
    <row r="49" spans="1:16" s="30" customFormat="1" ht="15.75" customHeight="1" thickBot="1" x14ac:dyDescent="0.25">
      <c r="A49" s="48"/>
      <c r="B49" s="49"/>
      <c r="C49" s="49"/>
      <c r="D49" s="49"/>
      <c r="E49" s="49"/>
      <c r="F49" s="49"/>
    </row>
    <row r="50" spans="1:16" ht="22.9" customHeight="1" x14ac:dyDescent="0.25">
      <c r="A50" s="66"/>
      <c r="B50" s="65"/>
      <c r="C50" s="65"/>
      <c r="D50" s="64"/>
      <c r="E50" s="77" t="s">
        <v>65</v>
      </c>
      <c r="F50" s="78" t="s">
        <v>66</v>
      </c>
      <c r="H50" s="89"/>
      <c r="I50" s="89"/>
    </row>
    <row r="51" spans="1:16" ht="22.9" customHeight="1" thickBot="1" x14ac:dyDescent="0.25">
      <c r="A51" s="71" t="s">
        <v>39</v>
      </c>
      <c r="B51" s="70"/>
      <c r="C51" s="70"/>
      <c r="D51" s="72" t="s">
        <v>36</v>
      </c>
      <c r="E51" s="79" t="s">
        <v>61</v>
      </c>
      <c r="F51" s="76">
        <f>$F$19</f>
        <v>41578</v>
      </c>
      <c r="H51" s="89"/>
      <c r="I51" s="89"/>
    </row>
    <row r="52" spans="1:16" ht="13.15" customHeight="1" x14ac:dyDescent="0.2">
      <c r="A52" s="82" t="s">
        <v>35</v>
      </c>
      <c r="B52" s="62"/>
      <c r="C52" s="62"/>
      <c r="D52" s="58">
        <v>1</v>
      </c>
      <c r="E52" s="8">
        <v>38070523</v>
      </c>
      <c r="F52" s="83">
        <v>38194793</v>
      </c>
      <c r="H52" s="89"/>
      <c r="I52" s="89"/>
    </row>
    <row r="53" spans="1:16" ht="13.15" customHeight="1" thickBot="1" x14ac:dyDescent="0.25">
      <c r="A53" s="84" t="s">
        <v>32</v>
      </c>
      <c r="B53" s="63"/>
      <c r="C53" s="63"/>
      <c r="D53" s="59">
        <v>2</v>
      </c>
      <c r="E53" s="9">
        <v>2676876</v>
      </c>
      <c r="F53" s="85">
        <v>2686099</v>
      </c>
      <c r="H53" s="89"/>
      <c r="I53" s="89"/>
    </row>
    <row r="54" spans="1:16" ht="13.15" customHeight="1" x14ac:dyDescent="0.2">
      <c r="A54" s="45"/>
      <c r="B54" s="111"/>
      <c r="C54" s="111"/>
      <c r="D54" s="107"/>
      <c r="E54" s="108"/>
      <c r="F54" s="112"/>
      <c r="H54" s="89"/>
      <c r="I54" s="89"/>
    </row>
    <row r="55" spans="1:16" ht="13.15" customHeight="1" x14ac:dyDescent="0.2">
      <c r="A55" s="45"/>
      <c r="B55" s="111"/>
      <c r="C55" s="111"/>
      <c r="D55" s="107"/>
      <c r="E55" s="108"/>
      <c r="F55" s="112"/>
      <c r="H55" s="89"/>
      <c r="I55" s="89"/>
    </row>
    <row r="56" spans="1:16" ht="13.15" customHeight="1" x14ac:dyDescent="0.2">
      <c r="A56" s="67" t="s">
        <v>58</v>
      </c>
      <c r="B56" s="111"/>
      <c r="C56" s="111"/>
      <c r="D56" s="107"/>
      <c r="E56" s="108"/>
      <c r="F56" s="112"/>
      <c r="H56" s="89"/>
      <c r="I56" s="89"/>
    </row>
    <row r="57" spans="1:16" ht="13.15" customHeight="1" thickBot="1" x14ac:dyDescent="0.25">
      <c r="A57" s="45"/>
      <c r="B57" s="111"/>
      <c r="C57" s="118"/>
      <c r="D57" s="118"/>
      <c r="H57" s="89"/>
      <c r="I57" s="89"/>
    </row>
    <row r="58" spans="1:16" ht="13.15" customHeight="1" x14ac:dyDescent="0.2">
      <c r="A58" s="127" t="s">
        <v>59</v>
      </c>
      <c r="B58" s="129" t="s">
        <v>36</v>
      </c>
      <c r="C58" s="119" t="s">
        <v>60</v>
      </c>
      <c r="D58" s="120"/>
      <c r="E58" s="121"/>
      <c r="F58" s="122"/>
      <c r="H58" s="89"/>
      <c r="I58" s="89"/>
    </row>
    <row r="59" spans="1:16" ht="13.15" customHeight="1" thickBot="1" x14ac:dyDescent="0.25">
      <c r="A59" s="128"/>
      <c r="B59" s="130"/>
      <c r="C59" s="131" t="s">
        <v>40</v>
      </c>
      <c r="D59" s="132"/>
      <c r="E59" s="123">
        <v>41578</v>
      </c>
      <c r="F59" s="122"/>
      <c r="H59" s="89"/>
      <c r="I59" s="89"/>
    </row>
    <row r="60" spans="1:16" ht="13.15" customHeight="1" thickBot="1" x14ac:dyDescent="0.25">
      <c r="A60" s="124" t="s">
        <v>42</v>
      </c>
      <c r="B60" s="125">
        <v>1</v>
      </c>
      <c r="C60" s="133">
        <v>230602877</v>
      </c>
      <c r="D60" s="134"/>
      <c r="E60" s="135"/>
      <c r="F60" s="126"/>
      <c r="H60" s="89"/>
      <c r="I60" s="89"/>
    </row>
    <row r="61" spans="1:16" ht="13.15" customHeight="1" x14ac:dyDescent="0.2">
      <c r="H61" s="89"/>
      <c r="I61" s="89"/>
    </row>
    <row r="62" spans="1:16" s="7" customFormat="1" ht="46.5" customHeight="1" x14ac:dyDescent="0.25">
      <c r="A62" s="110" t="s">
        <v>44</v>
      </c>
      <c r="B62" s="113"/>
      <c r="C62" s="113"/>
      <c r="D62" s="114"/>
      <c r="E62" s="114"/>
      <c r="F62" s="115"/>
      <c r="G62" s="24"/>
      <c r="H62" s="116"/>
      <c r="I62" s="24"/>
      <c r="J62" s="24"/>
      <c r="K62" s="24"/>
      <c r="L62" s="24"/>
      <c r="M62" s="24"/>
      <c r="N62" s="24"/>
      <c r="O62" s="24"/>
      <c r="P62" s="24"/>
    </row>
  </sheetData>
  <mergeCells count="4">
    <mergeCell ref="A58:A59"/>
    <mergeCell ref="B58:B59"/>
    <mergeCell ref="C59:D59"/>
    <mergeCell ref="C60:E60"/>
  </mergeCells>
  <printOptions horizontalCentered="1"/>
  <pageMargins left="0.39370078740157483" right="0.39370078740157483" top="0.27559055118110237" bottom="0.19685039370078741" header="0.35433070866141736" footer="0.19685039370078741"/>
  <pageSetup paperSize="9" scale="97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showGridLines="0" topLeftCell="A46" workbookViewId="0">
      <selection activeCell="I48" sqref="I48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  <col min="8" max="8" width="13.85546875" bestFit="1" customWidth="1"/>
    <col min="15" max="15" width="12.7109375" customWidth="1"/>
    <col min="16" max="16" width="16.7109375" customWidth="1"/>
  </cols>
  <sheetData>
    <row r="1" spans="1:17" ht="62.45" customHeight="1" x14ac:dyDescent="0.2">
      <c r="A1" s="28"/>
      <c r="B1" s="28"/>
      <c r="C1" s="28"/>
      <c r="D1" s="28"/>
      <c r="E1" s="28"/>
      <c r="F1" s="28"/>
    </row>
    <row r="2" spans="1:17" s="28" customFormat="1" ht="12" customHeight="1" x14ac:dyDescent="0.25">
      <c r="A2" s="74"/>
      <c r="B2" s="73"/>
      <c r="C2" s="73"/>
      <c r="D2" s="73"/>
      <c r="E2" s="73"/>
      <c r="F2" s="73"/>
    </row>
    <row r="3" spans="1:17" ht="18" customHeight="1" x14ac:dyDescent="0.25">
      <c r="A3" s="69" t="s">
        <v>53</v>
      </c>
      <c r="B3" s="29"/>
      <c r="C3" s="29"/>
      <c r="D3" s="29"/>
      <c r="E3" s="29"/>
      <c r="F3" s="29"/>
      <c r="G3" s="30"/>
    </row>
    <row r="4" spans="1:17" ht="18" customHeight="1" x14ac:dyDescent="0.25">
      <c r="A4" s="69" t="s">
        <v>54</v>
      </c>
      <c r="B4" s="29"/>
      <c r="C4" s="29"/>
      <c r="D4" s="29"/>
      <c r="E4" s="29"/>
      <c r="F4" s="29"/>
      <c r="G4" s="30"/>
      <c r="H4" s="30"/>
      <c r="I4" s="30"/>
    </row>
    <row r="5" spans="1:17" s="30" customFormat="1" ht="18" customHeight="1" thickBot="1" x14ac:dyDescent="0.25">
      <c r="A5" s="31"/>
      <c r="B5" s="29"/>
      <c r="C5" s="29"/>
      <c r="D5" s="29"/>
      <c r="E5" s="29"/>
      <c r="F5" s="29"/>
    </row>
    <row r="6" spans="1:17" ht="18" customHeight="1" thickBot="1" x14ac:dyDescent="0.25">
      <c r="A6" s="20" t="s">
        <v>3</v>
      </c>
      <c r="B6" s="90" t="s">
        <v>41</v>
      </c>
      <c r="C6" s="91"/>
      <c r="D6" s="91"/>
      <c r="E6" s="91"/>
      <c r="F6" s="92"/>
    </row>
    <row r="7" spans="1:17" s="30" customFormat="1" x14ac:dyDescent="0.2">
      <c r="A7" s="32"/>
      <c r="B7" s="33"/>
      <c r="C7" s="34"/>
      <c r="D7" s="35"/>
      <c r="E7" s="36"/>
      <c r="F7" s="37"/>
    </row>
    <row r="8" spans="1:17" x14ac:dyDescent="0.2">
      <c r="A8" s="20" t="s">
        <v>7</v>
      </c>
      <c r="B8" s="12" t="s">
        <v>42</v>
      </c>
      <c r="C8" s="3"/>
      <c r="D8" s="2"/>
      <c r="E8" s="15" t="s">
        <v>5</v>
      </c>
      <c r="F8" s="17" t="s">
        <v>2</v>
      </c>
    </row>
    <row r="9" spans="1:17" s="30" customFormat="1" x14ac:dyDescent="0.2">
      <c r="A9" s="32"/>
      <c r="B9" s="33"/>
      <c r="C9" s="35"/>
      <c r="D9" s="35"/>
      <c r="E9" s="38"/>
      <c r="F9" s="39"/>
    </row>
    <row r="10" spans="1:17" x14ac:dyDescent="0.2">
      <c r="A10" s="20" t="s">
        <v>47</v>
      </c>
      <c r="B10" s="1" t="s">
        <v>43</v>
      </c>
      <c r="C10" s="16"/>
      <c r="D10" s="19"/>
      <c r="E10" s="27" t="s">
        <v>6</v>
      </c>
      <c r="F10" s="18">
        <v>1</v>
      </c>
    </row>
    <row r="11" spans="1:17" s="30" customFormat="1" ht="12.75" customHeight="1" x14ac:dyDescent="0.2">
      <c r="C11" s="34"/>
      <c r="D11" s="35"/>
      <c r="E11" s="38"/>
      <c r="F11" s="37"/>
    </row>
    <row r="12" spans="1:17" ht="12.75" customHeight="1" x14ac:dyDescent="0.2">
      <c r="A12" s="20" t="s">
        <v>0</v>
      </c>
      <c r="B12" s="18" t="s">
        <v>38</v>
      </c>
      <c r="C12" s="3"/>
      <c r="D12" s="2"/>
    </row>
    <row r="13" spans="1:17" s="28" customFormat="1" ht="12.75" customHeight="1" x14ac:dyDescent="0.2">
      <c r="A13" s="32"/>
      <c r="B13" s="40"/>
      <c r="C13" s="35"/>
      <c r="D13" s="80"/>
      <c r="E13" s="38"/>
      <c r="F13" s="41"/>
    </row>
    <row r="14" spans="1:17" s="28" customFormat="1" ht="13.15" customHeight="1" x14ac:dyDescent="0.2">
      <c r="A14" s="32"/>
      <c r="B14" s="40"/>
      <c r="C14" s="35"/>
      <c r="D14" s="80"/>
      <c r="E14" s="38"/>
      <c r="F14" s="41"/>
      <c r="K14" s="93"/>
      <c r="L14" s="93"/>
      <c r="M14" s="93"/>
      <c r="N14" s="93"/>
      <c r="O14" s="93"/>
      <c r="P14" s="93"/>
      <c r="Q14" s="93"/>
    </row>
    <row r="15" spans="1:17" s="28" customFormat="1" ht="8.1" customHeight="1" x14ac:dyDescent="0.2">
      <c r="A15" s="42"/>
      <c r="B15" s="80"/>
      <c r="C15" s="80"/>
      <c r="D15" s="80"/>
      <c r="E15" s="43"/>
      <c r="F15" s="35"/>
      <c r="K15" s="93"/>
      <c r="L15" s="93"/>
      <c r="M15" s="93"/>
      <c r="N15" s="93"/>
      <c r="O15" s="93"/>
      <c r="P15" s="93"/>
      <c r="Q15" s="93"/>
    </row>
    <row r="16" spans="1:17" ht="18" customHeight="1" x14ac:dyDescent="0.2">
      <c r="A16" s="68" t="s">
        <v>55</v>
      </c>
      <c r="B16" s="4"/>
      <c r="C16" s="4"/>
      <c r="D16" s="5"/>
      <c r="E16" s="5"/>
      <c r="F16" s="5"/>
      <c r="K16" s="94"/>
      <c r="L16" s="94"/>
      <c r="M16" s="94"/>
      <c r="N16" s="94"/>
      <c r="O16" s="94"/>
      <c r="P16" s="94"/>
      <c r="Q16" s="94"/>
    </row>
    <row r="17" spans="1:17" s="28" customFormat="1" ht="5.0999999999999996" customHeight="1" thickBot="1" x14ac:dyDescent="0.3">
      <c r="A17" s="44"/>
      <c r="B17" s="44"/>
      <c r="C17" s="44"/>
      <c r="D17" s="81"/>
      <c r="E17" s="81"/>
      <c r="F17" s="81"/>
      <c r="K17" s="95"/>
      <c r="L17" s="96"/>
      <c r="M17" s="97"/>
      <c r="N17" s="98"/>
      <c r="O17" s="99"/>
      <c r="P17" s="99"/>
      <c r="Q17" s="93"/>
    </row>
    <row r="18" spans="1:17" ht="44.45" customHeight="1" x14ac:dyDescent="0.25">
      <c r="A18" s="54" t="s">
        <v>37</v>
      </c>
      <c r="B18" s="50"/>
      <c r="C18" s="55"/>
      <c r="D18" s="64" t="s">
        <v>36</v>
      </c>
      <c r="E18" s="77" t="s">
        <v>48</v>
      </c>
      <c r="F18" s="78" t="s">
        <v>33</v>
      </c>
      <c r="K18" s="100"/>
      <c r="L18" s="101"/>
      <c r="M18" s="100"/>
      <c r="N18" s="102"/>
      <c r="O18" s="103"/>
      <c r="P18" s="104"/>
      <c r="Q18" s="94"/>
    </row>
    <row r="19" spans="1:17" ht="22.5" customHeight="1" thickBot="1" x14ac:dyDescent="0.25">
      <c r="A19" s="51"/>
      <c r="B19" s="52"/>
      <c r="C19" s="56"/>
      <c r="D19" s="53"/>
      <c r="E19" s="75" t="s">
        <v>40</v>
      </c>
      <c r="F19" s="76">
        <v>41608</v>
      </c>
      <c r="K19" s="105"/>
      <c r="L19" s="106"/>
      <c r="M19" s="106"/>
      <c r="N19" s="107"/>
      <c r="O19" s="108"/>
      <c r="P19" s="26"/>
      <c r="Q19" s="94"/>
    </row>
    <row r="20" spans="1:17" ht="13.15" customHeight="1" x14ac:dyDescent="0.2">
      <c r="A20" s="10" t="s">
        <v>4</v>
      </c>
      <c r="B20" s="60"/>
      <c r="C20" s="60"/>
      <c r="D20" s="57">
        <v>1</v>
      </c>
      <c r="E20" s="13">
        <f>E22+E28+E31+E43</f>
        <v>295305</v>
      </c>
      <c r="F20" s="21">
        <f>F22+F28+F31+F43</f>
        <v>100</v>
      </c>
      <c r="K20" s="45"/>
      <c r="L20" s="106"/>
      <c r="M20" s="106"/>
      <c r="N20" s="107"/>
      <c r="O20" s="108"/>
      <c r="P20" s="26"/>
      <c r="Q20" s="94"/>
    </row>
    <row r="21" spans="1:17" ht="13.15" hidden="1" customHeight="1" x14ac:dyDescent="0.2">
      <c r="A21" s="61" t="s">
        <v>8</v>
      </c>
      <c r="B21" s="11"/>
      <c r="C21" s="11"/>
      <c r="D21" s="58">
        <v>2</v>
      </c>
      <c r="E21" s="8">
        <v>0</v>
      </c>
      <c r="F21" s="22">
        <v>0</v>
      </c>
      <c r="K21" s="45"/>
      <c r="L21" s="106"/>
      <c r="M21" s="106"/>
      <c r="N21" s="107"/>
      <c r="O21" s="108"/>
      <c r="P21" s="26"/>
      <c r="Q21" s="94"/>
    </row>
    <row r="22" spans="1:17" ht="13.15" customHeight="1" x14ac:dyDescent="0.2">
      <c r="A22" s="82" t="s">
        <v>9</v>
      </c>
      <c r="B22" s="11"/>
      <c r="C22" s="11"/>
      <c r="D22" s="58">
        <v>3</v>
      </c>
      <c r="E22" s="8">
        <f>E23+E24</f>
        <v>86194</v>
      </c>
      <c r="F22" s="22">
        <f>E22/E20*100</f>
        <v>29.188127529164763</v>
      </c>
      <c r="K22" s="109"/>
      <c r="L22" s="46"/>
      <c r="M22" s="46"/>
      <c r="N22" s="107"/>
      <c r="O22" s="108"/>
      <c r="P22" s="26"/>
      <c r="Q22" s="94"/>
    </row>
    <row r="23" spans="1:17" ht="13.15" customHeight="1" x14ac:dyDescent="0.2">
      <c r="A23" s="86" t="s">
        <v>10</v>
      </c>
      <c r="B23" s="87"/>
      <c r="C23" s="87"/>
      <c r="D23" s="58">
        <v>4</v>
      </c>
      <c r="E23" s="8">
        <v>86194</v>
      </c>
      <c r="F23" s="22">
        <f>E23/(E20/100)</f>
        <v>29.18812752916476</v>
      </c>
      <c r="K23" s="109"/>
      <c r="L23" s="46"/>
      <c r="M23" s="46"/>
      <c r="N23" s="107"/>
      <c r="O23" s="108"/>
      <c r="P23" s="26"/>
      <c r="Q23" s="94"/>
    </row>
    <row r="24" spans="1:17" ht="13.15" customHeight="1" x14ac:dyDescent="0.2">
      <c r="A24" s="86" t="s">
        <v>11</v>
      </c>
      <c r="B24" s="87"/>
      <c r="C24" s="87"/>
      <c r="D24" s="58">
        <v>5</v>
      </c>
      <c r="E24" s="8">
        <v>0</v>
      </c>
      <c r="F24" s="22">
        <v>0</v>
      </c>
      <c r="K24" s="45"/>
      <c r="L24" s="46"/>
      <c r="M24" s="46"/>
      <c r="N24" s="107"/>
      <c r="O24" s="108"/>
      <c r="P24" s="26"/>
      <c r="Q24" s="94"/>
    </row>
    <row r="25" spans="1:17" ht="13.15" hidden="1" customHeight="1" x14ac:dyDescent="0.2">
      <c r="A25" s="82" t="s">
        <v>12</v>
      </c>
      <c r="B25" s="87"/>
      <c r="C25" s="87"/>
      <c r="D25" s="58">
        <v>6</v>
      </c>
      <c r="E25" s="8">
        <v>0</v>
      </c>
      <c r="F25" s="22">
        <v>0</v>
      </c>
      <c r="K25" s="109"/>
      <c r="L25" s="46"/>
      <c r="M25" s="46"/>
      <c r="N25" s="107"/>
      <c r="O25" s="108"/>
      <c r="P25" s="26"/>
      <c r="Q25" s="94"/>
    </row>
    <row r="26" spans="1:17" ht="13.15" hidden="1" customHeight="1" x14ac:dyDescent="0.2">
      <c r="A26" s="86" t="s">
        <v>13</v>
      </c>
      <c r="B26" s="87"/>
      <c r="C26" s="87"/>
      <c r="D26" s="58">
        <v>7</v>
      </c>
      <c r="E26" s="8">
        <v>0</v>
      </c>
      <c r="F26" s="22">
        <v>0</v>
      </c>
      <c r="K26" s="109"/>
      <c r="L26" s="46"/>
      <c r="M26" s="46"/>
      <c r="N26" s="107"/>
      <c r="O26" s="108"/>
      <c r="P26" s="26"/>
      <c r="Q26" s="94"/>
    </row>
    <row r="27" spans="1:17" ht="13.15" hidden="1" customHeight="1" x14ac:dyDescent="0.2">
      <c r="A27" s="86" t="s">
        <v>14</v>
      </c>
      <c r="B27" s="87"/>
      <c r="C27" s="87"/>
      <c r="D27" s="58">
        <v>8</v>
      </c>
      <c r="E27" s="8">
        <v>0</v>
      </c>
      <c r="F27" s="22">
        <v>0</v>
      </c>
      <c r="K27" s="45"/>
      <c r="L27" s="46"/>
      <c r="M27" s="46"/>
      <c r="N27" s="107"/>
      <c r="O27" s="108"/>
      <c r="P27" s="26"/>
      <c r="Q27" s="94"/>
    </row>
    <row r="28" spans="1:17" ht="13.15" customHeight="1" x14ac:dyDescent="0.2">
      <c r="A28" s="82" t="s">
        <v>15</v>
      </c>
      <c r="B28" s="87"/>
      <c r="C28" s="87"/>
      <c r="D28" s="58">
        <v>9</v>
      </c>
      <c r="E28" s="8">
        <f>E29+E30</f>
        <v>187097</v>
      </c>
      <c r="F28" s="22">
        <f>E28/E20*100</f>
        <v>63.35720695552056</v>
      </c>
      <c r="H28" s="89"/>
      <c r="K28" s="109"/>
      <c r="L28" s="46"/>
      <c r="M28" s="46"/>
      <c r="N28" s="107"/>
      <c r="O28" s="108"/>
      <c r="P28" s="26"/>
      <c r="Q28" s="94"/>
    </row>
    <row r="29" spans="1:17" ht="13.15" customHeight="1" x14ac:dyDescent="0.2">
      <c r="A29" s="86" t="s">
        <v>16</v>
      </c>
      <c r="B29" s="87"/>
      <c r="C29" s="87"/>
      <c r="D29" s="58">
        <v>10</v>
      </c>
      <c r="E29" s="8">
        <v>57693</v>
      </c>
      <c r="F29" s="22">
        <f>E29/(E20/100)</f>
        <v>19.536750139686085</v>
      </c>
      <c r="K29" s="109"/>
      <c r="L29" s="46"/>
      <c r="M29" s="46"/>
      <c r="N29" s="107"/>
      <c r="O29" s="108"/>
      <c r="P29" s="26"/>
      <c r="Q29" s="94"/>
    </row>
    <row r="30" spans="1:17" ht="13.15" customHeight="1" x14ac:dyDescent="0.2">
      <c r="A30" s="86" t="s">
        <v>17</v>
      </c>
      <c r="B30" s="87"/>
      <c r="C30" s="87"/>
      <c r="D30" s="58">
        <v>11</v>
      </c>
      <c r="E30" s="8">
        <v>129404</v>
      </c>
      <c r="F30" s="22">
        <f>E30/E20*100</f>
        <v>43.820456815834476</v>
      </c>
      <c r="K30" s="45"/>
      <c r="L30" s="46"/>
      <c r="M30" s="46"/>
      <c r="N30" s="107"/>
      <c r="O30" s="108"/>
      <c r="P30" s="26"/>
      <c r="Q30" s="94"/>
    </row>
    <row r="31" spans="1:17" ht="13.15" customHeight="1" x14ac:dyDescent="0.2">
      <c r="A31" s="82" t="s">
        <v>18</v>
      </c>
      <c r="B31" s="87"/>
      <c r="C31" s="87"/>
      <c r="D31" s="58">
        <v>12</v>
      </c>
      <c r="E31" s="8">
        <f>E32+E33+E34</f>
        <v>21995</v>
      </c>
      <c r="F31" s="22">
        <f>E31/(E20/100)</f>
        <v>7.4482314894769805</v>
      </c>
      <c r="H31" s="117"/>
      <c r="K31" s="109"/>
      <c r="L31" s="46"/>
      <c r="M31" s="46"/>
      <c r="N31" s="107"/>
      <c r="O31" s="108"/>
      <c r="P31" s="26"/>
      <c r="Q31" s="94"/>
    </row>
    <row r="32" spans="1:17" ht="13.15" customHeight="1" x14ac:dyDescent="0.2">
      <c r="A32" s="86" t="s">
        <v>19</v>
      </c>
      <c r="B32" s="87"/>
      <c r="C32" s="87"/>
      <c r="D32" s="58">
        <v>13</v>
      </c>
      <c r="E32" s="8">
        <v>0</v>
      </c>
      <c r="F32" s="22">
        <v>0</v>
      </c>
      <c r="K32" s="109"/>
      <c r="L32" s="46"/>
      <c r="M32" s="46"/>
      <c r="N32" s="107"/>
      <c r="O32" s="108"/>
      <c r="P32" s="26"/>
      <c r="Q32" s="94"/>
    </row>
    <row r="33" spans="1:17" ht="13.15" customHeight="1" x14ac:dyDescent="0.2">
      <c r="A33" s="86" t="s">
        <v>20</v>
      </c>
      <c r="B33" s="87"/>
      <c r="C33" s="87"/>
      <c r="D33" s="58">
        <v>14</v>
      </c>
      <c r="E33" s="8">
        <v>21995</v>
      </c>
      <c r="F33" s="22">
        <f>E33/(E20/100)</f>
        <v>7.4482314894769805</v>
      </c>
      <c r="K33" s="109"/>
      <c r="L33" s="46"/>
      <c r="M33" s="46"/>
      <c r="N33" s="107"/>
      <c r="O33" s="108"/>
      <c r="P33" s="26"/>
      <c r="Q33" s="94"/>
    </row>
    <row r="34" spans="1:17" ht="13.15" customHeight="1" x14ac:dyDescent="0.2">
      <c r="A34" s="86" t="s">
        <v>21</v>
      </c>
      <c r="B34" s="87"/>
      <c r="C34" s="87"/>
      <c r="D34" s="58">
        <v>15</v>
      </c>
      <c r="E34" s="8">
        <v>0</v>
      </c>
      <c r="F34" s="22">
        <v>0</v>
      </c>
      <c r="K34" s="45"/>
      <c r="L34" s="46"/>
      <c r="M34" s="46"/>
      <c r="N34" s="107"/>
      <c r="O34" s="108"/>
      <c r="P34" s="26"/>
      <c r="Q34" s="94"/>
    </row>
    <row r="35" spans="1:17" ht="13.15" hidden="1" customHeight="1" x14ac:dyDescent="0.2">
      <c r="A35" s="82" t="s">
        <v>22</v>
      </c>
      <c r="B35" s="87"/>
      <c r="C35" s="87"/>
      <c r="D35" s="58">
        <v>16</v>
      </c>
      <c r="E35" s="8">
        <v>0</v>
      </c>
      <c r="F35" s="22">
        <v>0</v>
      </c>
      <c r="K35" s="45"/>
      <c r="L35" s="46"/>
      <c r="M35" s="46"/>
      <c r="N35" s="107"/>
      <c r="O35" s="108"/>
      <c r="P35" s="26"/>
      <c r="Q35" s="94"/>
    </row>
    <row r="36" spans="1:17" ht="13.15" hidden="1" customHeight="1" x14ac:dyDescent="0.2">
      <c r="A36" s="82" t="s">
        <v>23</v>
      </c>
      <c r="B36" s="87"/>
      <c r="C36" s="87"/>
      <c r="D36" s="58">
        <v>17</v>
      </c>
      <c r="E36" s="8">
        <v>0</v>
      </c>
      <c r="F36" s="22">
        <v>0</v>
      </c>
      <c r="K36" s="109"/>
      <c r="L36" s="46"/>
      <c r="M36" s="46"/>
      <c r="N36" s="107"/>
      <c r="O36" s="108"/>
      <c r="P36" s="26"/>
      <c r="Q36" s="94"/>
    </row>
    <row r="37" spans="1:17" ht="13.15" hidden="1" customHeight="1" x14ac:dyDescent="0.2">
      <c r="A37" s="86" t="s">
        <v>24</v>
      </c>
      <c r="B37" s="87"/>
      <c r="C37" s="87"/>
      <c r="D37" s="58">
        <v>18</v>
      </c>
      <c r="E37" s="8">
        <v>0</v>
      </c>
      <c r="F37" s="22">
        <v>0</v>
      </c>
      <c r="K37" s="109"/>
      <c r="L37" s="46"/>
      <c r="M37" s="46"/>
      <c r="N37" s="107"/>
      <c r="O37" s="108"/>
      <c r="P37" s="26"/>
      <c r="Q37" s="94"/>
    </row>
    <row r="38" spans="1:17" ht="13.15" hidden="1" customHeight="1" x14ac:dyDescent="0.2">
      <c r="A38" s="86" t="s">
        <v>25</v>
      </c>
      <c r="B38" s="87"/>
      <c r="C38" s="87"/>
      <c r="D38" s="58">
        <v>19</v>
      </c>
      <c r="E38" s="8">
        <v>0</v>
      </c>
      <c r="F38" s="22">
        <v>0</v>
      </c>
      <c r="K38" s="109"/>
      <c r="L38" s="46"/>
      <c r="M38" s="46"/>
      <c r="N38" s="107"/>
      <c r="O38" s="108"/>
      <c r="P38" s="26"/>
      <c r="Q38" s="94"/>
    </row>
    <row r="39" spans="1:17" ht="13.15" hidden="1" customHeight="1" x14ac:dyDescent="0.2">
      <c r="A39" s="86" t="s">
        <v>26</v>
      </c>
      <c r="B39" s="87"/>
      <c r="C39" s="87"/>
      <c r="D39" s="58">
        <v>20</v>
      </c>
      <c r="E39" s="8">
        <v>0</v>
      </c>
      <c r="F39" s="22">
        <v>0</v>
      </c>
      <c r="K39" s="45"/>
      <c r="L39" s="46"/>
      <c r="M39" s="46"/>
      <c r="N39" s="107"/>
      <c r="O39" s="108"/>
      <c r="P39" s="26"/>
      <c r="Q39" s="94"/>
    </row>
    <row r="40" spans="1:17" ht="13.15" hidden="1" customHeight="1" x14ac:dyDescent="0.2">
      <c r="A40" s="82" t="s">
        <v>27</v>
      </c>
      <c r="B40" s="87"/>
      <c r="C40" s="87"/>
      <c r="D40" s="58">
        <v>21</v>
      </c>
      <c r="E40" s="8">
        <v>0</v>
      </c>
      <c r="F40" s="22">
        <v>0</v>
      </c>
      <c r="K40" s="109"/>
      <c r="L40" s="46"/>
      <c r="M40" s="46"/>
      <c r="N40" s="107"/>
      <c r="O40" s="108"/>
      <c r="P40" s="26"/>
      <c r="Q40" s="94"/>
    </row>
    <row r="41" spans="1:17" ht="13.15" hidden="1" customHeight="1" x14ac:dyDescent="0.2">
      <c r="A41" s="86" t="s">
        <v>28</v>
      </c>
      <c r="B41" s="87"/>
      <c r="C41" s="87"/>
      <c r="D41" s="58">
        <v>22</v>
      </c>
      <c r="E41" s="8">
        <v>0</v>
      </c>
      <c r="F41" s="22">
        <v>0</v>
      </c>
      <c r="K41" s="109"/>
      <c r="L41" s="46"/>
      <c r="M41" s="46"/>
      <c r="N41" s="107"/>
      <c r="O41" s="108"/>
      <c r="P41" s="26"/>
      <c r="Q41" s="94"/>
    </row>
    <row r="42" spans="1:17" ht="13.15" hidden="1" customHeight="1" x14ac:dyDescent="0.2">
      <c r="A42" s="86" t="s">
        <v>34</v>
      </c>
      <c r="B42" s="87"/>
      <c r="C42" s="87"/>
      <c r="D42" s="58">
        <v>23</v>
      </c>
      <c r="E42" s="8">
        <v>0</v>
      </c>
      <c r="F42" s="22">
        <v>0</v>
      </c>
      <c r="K42" s="45"/>
      <c r="L42" s="46"/>
      <c r="M42" s="46"/>
      <c r="N42" s="107"/>
      <c r="O42" s="108"/>
      <c r="P42" s="26"/>
      <c r="Q42" s="94"/>
    </row>
    <row r="43" spans="1:17" ht="13.15" customHeight="1" x14ac:dyDescent="0.2">
      <c r="A43" s="82" t="s">
        <v>29</v>
      </c>
      <c r="B43" s="87"/>
      <c r="C43" s="87"/>
      <c r="D43" s="58">
        <v>24</v>
      </c>
      <c r="E43" s="8">
        <v>19</v>
      </c>
      <c r="F43" s="22">
        <f>E43/(E20/100)</f>
        <v>6.434025837693232E-3</v>
      </c>
      <c r="K43" s="45"/>
      <c r="L43" s="46"/>
      <c r="M43" s="46"/>
      <c r="N43" s="107"/>
      <c r="O43" s="108"/>
      <c r="P43" s="26"/>
      <c r="Q43" s="94"/>
    </row>
    <row r="44" spans="1:17" ht="13.15" hidden="1" customHeight="1" x14ac:dyDescent="0.2">
      <c r="A44" s="82" t="s">
        <v>30</v>
      </c>
      <c r="B44" s="87"/>
      <c r="C44" s="87"/>
      <c r="D44" s="58">
        <v>25</v>
      </c>
      <c r="E44" s="8">
        <v>0</v>
      </c>
      <c r="F44" s="22">
        <v>0</v>
      </c>
      <c r="K44" s="45"/>
      <c r="L44" s="46"/>
      <c r="M44" s="46"/>
      <c r="N44" s="107"/>
      <c r="O44" s="25"/>
      <c r="P44" s="26"/>
      <c r="Q44" s="94"/>
    </row>
    <row r="45" spans="1:17" ht="13.15" hidden="1" customHeight="1" thickBot="1" x14ac:dyDescent="0.25">
      <c r="A45" s="84" t="s">
        <v>31</v>
      </c>
      <c r="B45" s="88"/>
      <c r="C45" s="88"/>
      <c r="D45" s="59">
        <v>26</v>
      </c>
      <c r="E45" s="14">
        <v>0</v>
      </c>
      <c r="F45" s="23">
        <v>0</v>
      </c>
      <c r="K45" s="94"/>
      <c r="L45" s="94"/>
      <c r="M45" s="94"/>
      <c r="N45" s="94"/>
      <c r="O45" s="94"/>
      <c r="P45" s="94"/>
      <c r="Q45" s="94"/>
    </row>
    <row r="46" spans="1:17" x14ac:dyDescent="0.2">
      <c r="A46" s="45"/>
      <c r="B46" s="46"/>
      <c r="C46" s="46"/>
      <c r="D46" s="47"/>
      <c r="E46" s="25"/>
      <c r="F46" s="26"/>
    </row>
    <row r="47" spans="1:17" x14ac:dyDescent="0.2">
      <c r="A47" s="45"/>
      <c r="B47" s="46"/>
      <c r="C47" s="46"/>
      <c r="D47" s="47"/>
      <c r="E47" s="25"/>
      <c r="F47" s="26"/>
    </row>
    <row r="48" spans="1:17" ht="18" customHeight="1" x14ac:dyDescent="0.2">
      <c r="A48" s="67" t="s">
        <v>56</v>
      </c>
      <c r="B48" s="6"/>
      <c r="C48" s="6"/>
      <c r="D48" s="6"/>
      <c r="E48" s="6"/>
      <c r="F48" s="6"/>
    </row>
    <row r="49" spans="1:16" s="30" customFormat="1" ht="15.75" customHeight="1" thickBot="1" x14ac:dyDescent="0.25">
      <c r="A49" s="48"/>
      <c r="B49" s="49"/>
      <c r="C49" s="49"/>
      <c r="D49" s="49"/>
      <c r="E49" s="49"/>
      <c r="F49" s="49"/>
    </row>
    <row r="50" spans="1:16" ht="22.9" customHeight="1" x14ac:dyDescent="0.25">
      <c r="A50" s="66"/>
      <c r="B50" s="65"/>
      <c r="C50" s="65"/>
      <c r="D50" s="64"/>
      <c r="E50" s="77" t="s">
        <v>65</v>
      </c>
      <c r="F50" s="78" t="s">
        <v>64</v>
      </c>
      <c r="H50" s="89"/>
      <c r="I50" s="89"/>
    </row>
    <row r="51" spans="1:16" ht="22.9" customHeight="1" thickBot="1" x14ac:dyDescent="0.25">
      <c r="A51" s="71" t="s">
        <v>39</v>
      </c>
      <c r="B51" s="70"/>
      <c r="C51" s="70"/>
      <c r="D51" s="72" t="s">
        <v>36</v>
      </c>
      <c r="E51" s="79" t="s">
        <v>62</v>
      </c>
      <c r="F51" s="76">
        <f>$F$19</f>
        <v>41608</v>
      </c>
      <c r="H51" s="89"/>
      <c r="I51" s="89"/>
    </row>
    <row r="52" spans="1:16" ht="13.15" customHeight="1" x14ac:dyDescent="0.2">
      <c r="A52" s="82" t="s">
        <v>35</v>
      </c>
      <c r="B52" s="62"/>
      <c r="C52" s="62"/>
      <c r="D52" s="58">
        <v>1</v>
      </c>
      <c r="E52" s="8">
        <v>68540395</v>
      </c>
      <c r="F52" s="83">
        <v>69605978</v>
      </c>
      <c r="H52" s="89"/>
      <c r="I52" s="89"/>
    </row>
    <row r="53" spans="1:16" ht="13.15" customHeight="1" thickBot="1" x14ac:dyDescent="0.25">
      <c r="A53" s="84" t="s">
        <v>32</v>
      </c>
      <c r="B53" s="63"/>
      <c r="C53" s="63"/>
      <c r="D53" s="59">
        <v>2</v>
      </c>
      <c r="E53" s="9">
        <v>49924027</v>
      </c>
      <c r="F53" s="85">
        <v>50299851</v>
      </c>
      <c r="H53" s="89"/>
      <c r="I53" s="89"/>
    </row>
    <row r="54" spans="1:16" ht="13.15" customHeight="1" x14ac:dyDescent="0.2">
      <c r="A54" s="45"/>
      <c r="B54" s="111"/>
      <c r="C54" s="111"/>
      <c r="D54" s="107"/>
      <c r="E54" s="108"/>
      <c r="F54" s="112"/>
      <c r="H54" s="89"/>
      <c r="I54" s="89"/>
    </row>
    <row r="55" spans="1:16" ht="13.15" customHeight="1" x14ac:dyDescent="0.2">
      <c r="A55" s="45"/>
      <c r="B55" s="111"/>
      <c r="C55" s="111"/>
      <c r="D55" s="107"/>
      <c r="E55" s="108"/>
      <c r="F55" s="112"/>
      <c r="H55" s="89"/>
      <c r="I55" s="89"/>
    </row>
    <row r="56" spans="1:16" ht="13.15" customHeight="1" x14ac:dyDescent="0.2">
      <c r="A56" s="67" t="s">
        <v>58</v>
      </c>
      <c r="B56" s="111"/>
      <c r="C56" s="111"/>
      <c r="D56" s="107"/>
      <c r="E56" s="108"/>
      <c r="F56" s="112"/>
      <c r="H56" s="89"/>
      <c r="I56" s="89"/>
    </row>
    <row r="57" spans="1:16" ht="13.15" customHeight="1" thickBot="1" x14ac:dyDescent="0.25">
      <c r="A57" s="45"/>
      <c r="B57" s="111"/>
      <c r="C57" s="118"/>
      <c r="D57" s="118"/>
      <c r="H57" s="89"/>
      <c r="I57" s="89"/>
    </row>
    <row r="58" spans="1:16" ht="13.15" customHeight="1" x14ac:dyDescent="0.2">
      <c r="A58" s="127" t="s">
        <v>59</v>
      </c>
      <c r="B58" s="129" t="s">
        <v>36</v>
      </c>
      <c r="C58" s="119" t="s">
        <v>60</v>
      </c>
      <c r="D58" s="120"/>
      <c r="E58" s="121"/>
      <c r="F58" s="122"/>
      <c r="H58" s="89"/>
      <c r="I58" s="89"/>
    </row>
    <row r="59" spans="1:16" ht="13.15" customHeight="1" thickBot="1" x14ac:dyDescent="0.25">
      <c r="A59" s="128"/>
      <c r="B59" s="130"/>
      <c r="C59" s="131" t="s">
        <v>40</v>
      </c>
      <c r="D59" s="132"/>
      <c r="E59" s="123">
        <v>41607</v>
      </c>
      <c r="F59" s="122"/>
      <c r="H59" s="89"/>
      <c r="I59" s="89"/>
    </row>
    <row r="60" spans="1:16" ht="13.15" customHeight="1" thickBot="1" x14ac:dyDescent="0.25">
      <c r="A60" s="124" t="s">
        <v>42</v>
      </c>
      <c r="B60" s="125">
        <v>1</v>
      </c>
      <c r="C60" s="133">
        <v>252644345</v>
      </c>
      <c r="D60" s="134"/>
      <c r="E60" s="135"/>
      <c r="F60" s="126"/>
      <c r="H60" s="89"/>
      <c r="I60" s="89"/>
    </row>
    <row r="61" spans="1:16" ht="13.15" customHeight="1" x14ac:dyDescent="0.2">
      <c r="H61" s="89"/>
      <c r="I61" s="89"/>
    </row>
    <row r="62" spans="1:16" s="7" customFormat="1" ht="46.5" customHeight="1" x14ac:dyDescent="0.25">
      <c r="A62" s="110" t="s">
        <v>44</v>
      </c>
      <c r="B62" s="113"/>
      <c r="C62" s="113"/>
      <c r="D62" s="114"/>
      <c r="E62" s="114"/>
      <c r="F62" s="115"/>
      <c r="G62" s="24"/>
      <c r="H62" s="116"/>
      <c r="I62" s="24"/>
      <c r="J62" s="24"/>
      <c r="K62" s="24"/>
      <c r="L62" s="24"/>
      <c r="M62" s="24"/>
      <c r="N62" s="24"/>
      <c r="O62" s="24"/>
      <c r="P62" s="24"/>
    </row>
  </sheetData>
  <mergeCells count="4">
    <mergeCell ref="A58:A59"/>
    <mergeCell ref="B58:B59"/>
    <mergeCell ref="C59:D59"/>
    <mergeCell ref="C60:E60"/>
  </mergeCells>
  <printOptions horizontalCentered="1"/>
  <pageMargins left="0.39370078740157483" right="0.39370078740157483" top="0.27559055118110237" bottom="0.19685039370078741" header="0.35433070866141736" footer="0.19685039370078741"/>
  <pageSetup paperSize="9" scale="97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showGridLines="0" tabSelected="1" workbookViewId="0">
      <selection activeCell="I55" sqref="I55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  <col min="8" max="8" width="13.85546875" bestFit="1" customWidth="1"/>
    <col min="15" max="15" width="12.7109375" customWidth="1"/>
    <col min="16" max="16" width="16.7109375" customWidth="1"/>
  </cols>
  <sheetData>
    <row r="1" spans="1:17" ht="62.45" customHeight="1" x14ac:dyDescent="0.2">
      <c r="A1" s="28"/>
      <c r="B1" s="28"/>
      <c r="C1" s="28"/>
      <c r="D1" s="28"/>
      <c r="E1" s="28"/>
      <c r="F1" s="28"/>
    </row>
    <row r="2" spans="1:17" s="28" customFormat="1" ht="12" customHeight="1" x14ac:dyDescent="0.25">
      <c r="A2" s="74"/>
      <c r="B2" s="73"/>
      <c r="C2" s="73"/>
      <c r="D2" s="73"/>
      <c r="E2" s="73"/>
      <c r="F2" s="73"/>
    </row>
    <row r="3" spans="1:17" ht="18" customHeight="1" x14ac:dyDescent="0.25">
      <c r="A3" s="69" t="s">
        <v>53</v>
      </c>
      <c r="B3" s="29"/>
      <c r="C3" s="29"/>
      <c r="D3" s="29"/>
      <c r="E3" s="29"/>
      <c r="F3" s="29"/>
      <c r="G3" s="30"/>
    </row>
    <row r="4" spans="1:17" ht="18" customHeight="1" x14ac:dyDescent="0.25">
      <c r="A4" s="69" t="s">
        <v>54</v>
      </c>
      <c r="B4" s="29"/>
      <c r="C4" s="29"/>
      <c r="D4" s="29"/>
      <c r="E4" s="29"/>
      <c r="F4" s="29"/>
      <c r="G4" s="30"/>
      <c r="H4" s="30"/>
      <c r="I4" s="30"/>
    </row>
    <row r="5" spans="1:17" s="30" customFormat="1" ht="18" customHeight="1" thickBot="1" x14ac:dyDescent="0.25">
      <c r="A5" s="31"/>
      <c r="B5" s="29"/>
      <c r="C5" s="29"/>
      <c r="D5" s="29"/>
      <c r="E5" s="29"/>
      <c r="F5" s="29"/>
    </row>
    <row r="6" spans="1:17" ht="18" customHeight="1" thickBot="1" x14ac:dyDescent="0.25">
      <c r="A6" s="20" t="s">
        <v>3</v>
      </c>
      <c r="B6" s="90" t="s">
        <v>41</v>
      </c>
      <c r="C6" s="91"/>
      <c r="D6" s="91"/>
      <c r="E6" s="91"/>
      <c r="F6" s="92"/>
    </row>
    <row r="7" spans="1:17" s="30" customFormat="1" x14ac:dyDescent="0.2">
      <c r="A7" s="32"/>
      <c r="B7" s="33"/>
      <c r="C7" s="34"/>
      <c r="D7" s="35"/>
      <c r="E7" s="36"/>
      <c r="F7" s="37"/>
    </row>
    <row r="8" spans="1:17" x14ac:dyDescent="0.2">
      <c r="A8" s="20" t="s">
        <v>7</v>
      </c>
      <c r="B8" s="12" t="s">
        <v>42</v>
      </c>
      <c r="C8" s="3"/>
      <c r="D8" s="2"/>
      <c r="E8" s="15" t="s">
        <v>5</v>
      </c>
      <c r="F8" s="17" t="s">
        <v>2</v>
      </c>
    </row>
    <row r="9" spans="1:17" s="30" customFormat="1" x14ac:dyDescent="0.2">
      <c r="A9" s="32"/>
      <c r="B9" s="33"/>
      <c r="C9" s="35"/>
      <c r="D9" s="35"/>
      <c r="E9" s="38"/>
      <c r="F9" s="39"/>
    </row>
    <row r="10" spans="1:17" x14ac:dyDescent="0.2">
      <c r="A10" s="20" t="s">
        <v>47</v>
      </c>
      <c r="B10" s="1" t="s">
        <v>43</v>
      </c>
      <c r="C10" s="16"/>
      <c r="D10" s="19"/>
      <c r="E10" s="27" t="s">
        <v>6</v>
      </c>
      <c r="F10" s="18">
        <v>1</v>
      </c>
    </row>
    <row r="11" spans="1:17" s="30" customFormat="1" ht="12.75" customHeight="1" x14ac:dyDescent="0.2">
      <c r="C11" s="34"/>
      <c r="D11" s="35"/>
      <c r="E11" s="38"/>
      <c r="F11" s="37"/>
    </row>
    <row r="12" spans="1:17" ht="12.75" customHeight="1" x14ac:dyDescent="0.2">
      <c r="A12" s="20" t="s">
        <v>0</v>
      </c>
      <c r="B12" s="18" t="s">
        <v>38</v>
      </c>
      <c r="C12" s="3"/>
      <c r="D12" s="2"/>
    </row>
    <row r="13" spans="1:17" s="28" customFormat="1" ht="12.75" customHeight="1" x14ac:dyDescent="0.2">
      <c r="A13" s="32"/>
      <c r="B13" s="40"/>
      <c r="C13" s="35"/>
      <c r="D13" s="80"/>
      <c r="E13" s="38"/>
      <c r="F13" s="41"/>
    </row>
    <row r="14" spans="1:17" s="28" customFormat="1" ht="13.15" customHeight="1" x14ac:dyDescent="0.2">
      <c r="A14" s="32"/>
      <c r="B14" s="40"/>
      <c r="C14" s="35"/>
      <c r="D14" s="80"/>
      <c r="E14" s="38"/>
      <c r="F14" s="41"/>
      <c r="K14" s="93"/>
      <c r="L14" s="93"/>
      <c r="M14" s="93"/>
      <c r="N14" s="93"/>
      <c r="O14" s="93"/>
      <c r="P14" s="93"/>
      <c r="Q14" s="93"/>
    </row>
    <row r="15" spans="1:17" s="28" customFormat="1" ht="8.1" customHeight="1" x14ac:dyDescent="0.2">
      <c r="A15" s="42"/>
      <c r="B15" s="80"/>
      <c r="C15" s="80"/>
      <c r="D15" s="80"/>
      <c r="E15" s="43"/>
      <c r="F15" s="35"/>
      <c r="K15" s="93"/>
      <c r="L15" s="93"/>
      <c r="M15" s="93"/>
      <c r="N15" s="93"/>
      <c r="O15" s="93"/>
      <c r="P15" s="93"/>
      <c r="Q15" s="93"/>
    </row>
    <row r="16" spans="1:17" ht="18" customHeight="1" x14ac:dyDescent="0.2">
      <c r="A16" s="68" t="s">
        <v>55</v>
      </c>
      <c r="B16" s="4"/>
      <c r="C16" s="4"/>
      <c r="D16" s="5"/>
      <c r="E16" s="5"/>
      <c r="F16" s="5"/>
      <c r="K16" s="94"/>
      <c r="L16" s="94"/>
      <c r="M16" s="94"/>
      <c r="N16" s="94"/>
      <c r="O16" s="94"/>
      <c r="P16" s="94"/>
      <c r="Q16" s="94"/>
    </row>
    <row r="17" spans="1:17" s="28" customFormat="1" ht="5.0999999999999996" customHeight="1" thickBot="1" x14ac:dyDescent="0.3">
      <c r="A17" s="44"/>
      <c r="B17" s="44"/>
      <c r="C17" s="44"/>
      <c r="D17" s="81"/>
      <c r="E17" s="81"/>
      <c r="F17" s="81"/>
      <c r="K17" s="95"/>
      <c r="L17" s="96"/>
      <c r="M17" s="97"/>
      <c r="N17" s="98"/>
      <c r="O17" s="99"/>
      <c r="P17" s="99"/>
      <c r="Q17" s="93"/>
    </row>
    <row r="18" spans="1:17" ht="44.45" customHeight="1" x14ac:dyDescent="0.25">
      <c r="A18" s="54" t="s">
        <v>37</v>
      </c>
      <c r="B18" s="50"/>
      <c r="C18" s="55"/>
      <c r="D18" s="64" t="s">
        <v>36</v>
      </c>
      <c r="E18" s="77" t="s">
        <v>48</v>
      </c>
      <c r="F18" s="78" t="s">
        <v>33</v>
      </c>
      <c r="K18" s="100"/>
      <c r="L18" s="101"/>
      <c r="M18" s="100"/>
      <c r="N18" s="102"/>
      <c r="O18" s="103"/>
      <c r="P18" s="104"/>
      <c r="Q18" s="94"/>
    </row>
    <row r="19" spans="1:17" ht="22.5" customHeight="1" thickBot="1" x14ac:dyDescent="0.25">
      <c r="A19" s="51"/>
      <c r="B19" s="52"/>
      <c r="C19" s="56"/>
      <c r="D19" s="53"/>
      <c r="E19" s="75" t="s">
        <v>40</v>
      </c>
      <c r="F19" s="76">
        <v>41639</v>
      </c>
      <c r="K19" s="105"/>
      <c r="L19" s="106"/>
      <c r="M19" s="106"/>
      <c r="N19" s="107"/>
      <c r="O19" s="108"/>
      <c r="P19" s="26"/>
      <c r="Q19" s="94"/>
    </row>
    <row r="20" spans="1:17" ht="13.15" customHeight="1" x14ac:dyDescent="0.2">
      <c r="A20" s="10" t="s">
        <v>4</v>
      </c>
      <c r="B20" s="60"/>
      <c r="C20" s="60"/>
      <c r="D20" s="57">
        <v>1</v>
      </c>
      <c r="E20" s="13">
        <f>E22+E28+E31+E43</f>
        <v>383079</v>
      </c>
      <c r="F20" s="21">
        <f>F22+F28+F31+F43</f>
        <v>100.00000000000001</v>
      </c>
      <c r="K20" s="45"/>
      <c r="L20" s="106"/>
      <c r="M20" s="106"/>
      <c r="N20" s="107"/>
      <c r="O20" s="108"/>
      <c r="P20" s="26"/>
      <c r="Q20" s="94"/>
    </row>
    <row r="21" spans="1:17" ht="13.15" hidden="1" customHeight="1" x14ac:dyDescent="0.2">
      <c r="A21" s="61" t="s">
        <v>8</v>
      </c>
      <c r="B21" s="11"/>
      <c r="C21" s="11"/>
      <c r="D21" s="58">
        <v>2</v>
      </c>
      <c r="E21" s="8">
        <v>0</v>
      </c>
      <c r="F21" s="22">
        <v>0</v>
      </c>
      <c r="K21" s="45"/>
      <c r="L21" s="106"/>
      <c r="M21" s="106"/>
      <c r="N21" s="107"/>
      <c r="O21" s="108"/>
      <c r="P21" s="26"/>
      <c r="Q21" s="94"/>
    </row>
    <row r="22" spans="1:17" ht="13.15" customHeight="1" x14ac:dyDescent="0.2">
      <c r="A22" s="82" t="s">
        <v>9</v>
      </c>
      <c r="B22" s="11"/>
      <c r="C22" s="11"/>
      <c r="D22" s="58">
        <v>3</v>
      </c>
      <c r="E22" s="8">
        <f>E23+E24</f>
        <v>58328</v>
      </c>
      <c r="F22" s="22">
        <f>E22/E20*100</f>
        <v>15.226102187799384</v>
      </c>
      <c r="K22" s="109"/>
      <c r="L22" s="46"/>
      <c r="M22" s="46"/>
      <c r="N22" s="107"/>
      <c r="O22" s="108"/>
      <c r="P22" s="26"/>
      <c r="Q22" s="94"/>
    </row>
    <row r="23" spans="1:17" ht="13.15" customHeight="1" x14ac:dyDescent="0.2">
      <c r="A23" s="86" t="s">
        <v>10</v>
      </c>
      <c r="B23" s="87"/>
      <c r="C23" s="87"/>
      <c r="D23" s="58">
        <v>4</v>
      </c>
      <c r="E23" s="8">
        <v>58328</v>
      </c>
      <c r="F23" s="22">
        <f>E23/(E20/100)</f>
        <v>15.226102187799384</v>
      </c>
      <c r="K23" s="109"/>
      <c r="L23" s="46"/>
      <c r="M23" s="46"/>
      <c r="N23" s="107"/>
      <c r="O23" s="108"/>
      <c r="P23" s="26"/>
      <c r="Q23" s="94"/>
    </row>
    <row r="24" spans="1:17" ht="13.15" customHeight="1" x14ac:dyDescent="0.2">
      <c r="A24" s="86" t="s">
        <v>11</v>
      </c>
      <c r="B24" s="87"/>
      <c r="C24" s="87"/>
      <c r="D24" s="58">
        <v>5</v>
      </c>
      <c r="E24" s="8">
        <v>0</v>
      </c>
      <c r="F24" s="22">
        <v>0</v>
      </c>
      <c r="K24" s="45"/>
      <c r="L24" s="46"/>
      <c r="M24" s="46"/>
      <c r="N24" s="107"/>
      <c r="O24" s="108"/>
      <c r="P24" s="26"/>
      <c r="Q24" s="94"/>
    </row>
    <row r="25" spans="1:17" ht="13.15" hidden="1" customHeight="1" x14ac:dyDescent="0.2">
      <c r="A25" s="82" t="s">
        <v>12</v>
      </c>
      <c r="B25" s="87"/>
      <c r="C25" s="87"/>
      <c r="D25" s="58">
        <v>6</v>
      </c>
      <c r="E25" s="8">
        <v>0</v>
      </c>
      <c r="F25" s="22">
        <v>0</v>
      </c>
      <c r="K25" s="109"/>
      <c r="L25" s="46"/>
      <c r="M25" s="46"/>
      <c r="N25" s="107"/>
      <c r="O25" s="108"/>
      <c r="P25" s="26"/>
      <c r="Q25" s="94"/>
    </row>
    <row r="26" spans="1:17" ht="13.15" hidden="1" customHeight="1" x14ac:dyDescent="0.2">
      <c r="A26" s="86" t="s">
        <v>13</v>
      </c>
      <c r="B26" s="87"/>
      <c r="C26" s="87"/>
      <c r="D26" s="58">
        <v>7</v>
      </c>
      <c r="E26" s="8">
        <v>0</v>
      </c>
      <c r="F26" s="22">
        <v>0</v>
      </c>
      <c r="K26" s="109"/>
      <c r="L26" s="46"/>
      <c r="M26" s="46"/>
      <c r="N26" s="107"/>
      <c r="O26" s="108"/>
      <c r="P26" s="26"/>
      <c r="Q26" s="94"/>
    </row>
    <row r="27" spans="1:17" ht="13.15" hidden="1" customHeight="1" x14ac:dyDescent="0.2">
      <c r="A27" s="86" t="s">
        <v>14</v>
      </c>
      <c r="B27" s="87"/>
      <c r="C27" s="87"/>
      <c r="D27" s="58">
        <v>8</v>
      </c>
      <c r="E27" s="8">
        <v>0</v>
      </c>
      <c r="F27" s="22">
        <v>0</v>
      </c>
      <c r="K27" s="45"/>
      <c r="L27" s="46"/>
      <c r="M27" s="46"/>
      <c r="N27" s="107"/>
      <c r="O27" s="108"/>
      <c r="P27" s="26"/>
      <c r="Q27" s="94"/>
    </row>
    <row r="28" spans="1:17" ht="13.15" customHeight="1" x14ac:dyDescent="0.2">
      <c r="A28" s="82" t="s">
        <v>15</v>
      </c>
      <c r="B28" s="87"/>
      <c r="C28" s="87"/>
      <c r="D28" s="58">
        <v>9</v>
      </c>
      <c r="E28" s="8">
        <f>E29+E30</f>
        <v>301343</v>
      </c>
      <c r="F28" s="22">
        <f>E28/E20*100</f>
        <v>78.663408853004213</v>
      </c>
      <c r="H28" s="89"/>
      <c r="K28" s="109"/>
      <c r="L28" s="46"/>
      <c r="M28" s="46"/>
      <c r="N28" s="107"/>
      <c r="O28" s="108"/>
      <c r="P28" s="26"/>
      <c r="Q28" s="94"/>
    </row>
    <row r="29" spans="1:17" ht="13.15" customHeight="1" x14ac:dyDescent="0.2">
      <c r="A29" s="86" t="s">
        <v>16</v>
      </c>
      <c r="B29" s="87"/>
      <c r="C29" s="87"/>
      <c r="D29" s="58">
        <v>10</v>
      </c>
      <c r="E29" s="8">
        <v>124637</v>
      </c>
      <c r="F29" s="22">
        <f>E29/(E20/100)</f>
        <v>32.535586654449865</v>
      </c>
      <c r="K29" s="109"/>
      <c r="L29" s="46"/>
      <c r="M29" s="46"/>
      <c r="N29" s="107"/>
      <c r="O29" s="108"/>
      <c r="P29" s="26"/>
      <c r="Q29" s="94"/>
    </row>
    <row r="30" spans="1:17" ht="13.15" customHeight="1" x14ac:dyDescent="0.2">
      <c r="A30" s="86" t="s">
        <v>17</v>
      </c>
      <c r="B30" s="87"/>
      <c r="C30" s="87"/>
      <c r="D30" s="58">
        <v>11</v>
      </c>
      <c r="E30" s="8">
        <v>176706</v>
      </c>
      <c r="F30" s="22">
        <f>E30/E20*100</f>
        <v>46.127822198554348</v>
      </c>
      <c r="K30" s="45"/>
      <c r="L30" s="46"/>
      <c r="M30" s="46"/>
      <c r="N30" s="107"/>
      <c r="O30" s="108"/>
      <c r="P30" s="26"/>
      <c r="Q30" s="94"/>
    </row>
    <row r="31" spans="1:17" ht="13.15" customHeight="1" x14ac:dyDescent="0.2">
      <c r="A31" s="82" t="s">
        <v>18</v>
      </c>
      <c r="B31" s="87"/>
      <c r="C31" s="87"/>
      <c r="D31" s="58">
        <v>12</v>
      </c>
      <c r="E31" s="8">
        <f>E32+E33+E34</f>
        <v>21883</v>
      </c>
      <c r="F31" s="22">
        <f>E31/(E20/100)</f>
        <v>5.7123987480389165</v>
      </c>
      <c r="H31" s="117"/>
      <c r="K31" s="109"/>
      <c r="L31" s="46"/>
      <c r="M31" s="46"/>
      <c r="N31" s="107"/>
      <c r="O31" s="108"/>
      <c r="P31" s="26"/>
      <c r="Q31" s="94"/>
    </row>
    <row r="32" spans="1:17" ht="13.15" customHeight="1" x14ac:dyDescent="0.2">
      <c r="A32" s="86" t="s">
        <v>19</v>
      </c>
      <c r="B32" s="87"/>
      <c r="C32" s="87"/>
      <c r="D32" s="58">
        <v>13</v>
      </c>
      <c r="E32" s="8">
        <v>0</v>
      </c>
      <c r="F32" s="22">
        <v>0</v>
      </c>
      <c r="K32" s="109"/>
      <c r="L32" s="46"/>
      <c r="M32" s="46"/>
      <c r="N32" s="107"/>
      <c r="O32" s="108"/>
      <c r="P32" s="26"/>
      <c r="Q32" s="94"/>
    </row>
    <row r="33" spans="1:17" ht="13.15" customHeight="1" x14ac:dyDescent="0.2">
      <c r="A33" s="86" t="s">
        <v>20</v>
      </c>
      <c r="B33" s="87"/>
      <c r="C33" s="87"/>
      <c r="D33" s="58">
        <v>14</v>
      </c>
      <c r="E33" s="8">
        <v>21883</v>
      </c>
      <c r="F33" s="22">
        <f>E33/(E20/100)</f>
        <v>5.7123987480389165</v>
      </c>
      <c r="K33" s="109"/>
      <c r="L33" s="46"/>
      <c r="M33" s="46"/>
      <c r="N33" s="107"/>
      <c r="O33" s="108"/>
      <c r="P33" s="26"/>
      <c r="Q33" s="94"/>
    </row>
    <row r="34" spans="1:17" ht="13.15" customHeight="1" x14ac:dyDescent="0.2">
      <c r="A34" s="86" t="s">
        <v>21</v>
      </c>
      <c r="B34" s="87"/>
      <c r="C34" s="87"/>
      <c r="D34" s="58">
        <v>15</v>
      </c>
      <c r="E34" s="8">
        <v>0</v>
      </c>
      <c r="F34" s="22">
        <v>0</v>
      </c>
      <c r="K34" s="45"/>
      <c r="L34" s="46"/>
      <c r="M34" s="46"/>
      <c r="N34" s="107"/>
      <c r="O34" s="108"/>
      <c r="P34" s="26"/>
      <c r="Q34" s="94"/>
    </row>
    <row r="35" spans="1:17" ht="13.15" hidden="1" customHeight="1" x14ac:dyDescent="0.2">
      <c r="A35" s="82" t="s">
        <v>22</v>
      </c>
      <c r="B35" s="87"/>
      <c r="C35" s="87"/>
      <c r="D35" s="58">
        <v>16</v>
      </c>
      <c r="E35" s="8">
        <v>0</v>
      </c>
      <c r="F35" s="22">
        <v>0</v>
      </c>
      <c r="K35" s="45"/>
      <c r="L35" s="46"/>
      <c r="M35" s="46"/>
      <c r="N35" s="107"/>
      <c r="O35" s="108"/>
      <c r="P35" s="26"/>
      <c r="Q35" s="94"/>
    </row>
    <row r="36" spans="1:17" ht="13.15" hidden="1" customHeight="1" x14ac:dyDescent="0.2">
      <c r="A36" s="82" t="s">
        <v>23</v>
      </c>
      <c r="B36" s="87"/>
      <c r="C36" s="87"/>
      <c r="D36" s="58">
        <v>17</v>
      </c>
      <c r="E36" s="8">
        <v>0</v>
      </c>
      <c r="F36" s="22">
        <v>0</v>
      </c>
      <c r="K36" s="109"/>
      <c r="L36" s="46"/>
      <c r="M36" s="46"/>
      <c r="N36" s="107"/>
      <c r="O36" s="108"/>
      <c r="P36" s="26"/>
      <c r="Q36" s="94"/>
    </row>
    <row r="37" spans="1:17" ht="13.15" hidden="1" customHeight="1" x14ac:dyDescent="0.2">
      <c r="A37" s="86" t="s">
        <v>24</v>
      </c>
      <c r="B37" s="87"/>
      <c r="C37" s="87"/>
      <c r="D37" s="58">
        <v>18</v>
      </c>
      <c r="E37" s="8">
        <v>0</v>
      </c>
      <c r="F37" s="22">
        <v>0</v>
      </c>
      <c r="K37" s="109"/>
      <c r="L37" s="46"/>
      <c r="M37" s="46"/>
      <c r="N37" s="107"/>
      <c r="O37" s="108"/>
      <c r="P37" s="26"/>
      <c r="Q37" s="94"/>
    </row>
    <row r="38" spans="1:17" ht="13.15" hidden="1" customHeight="1" x14ac:dyDescent="0.2">
      <c r="A38" s="86" t="s">
        <v>25</v>
      </c>
      <c r="B38" s="87"/>
      <c r="C38" s="87"/>
      <c r="D38" s="58">
        <v>19</v>
      </c>
      <c r="E38" s="8">
        <v>0</v>
      </c>
      <c r="F38" s="22">
        <v>0</v>
      </c>
      <c r="K38" s="109"/>
      <c r="L38" s="46"/>
      <c r="M38" s="46"/>
      <c r="N38" s="107"/>
      <c r="O38" s="108"/>
      <c r="P38" s="26"/>
      <c r="Q38" s="94"/>
    </row>
    <row r="39" spans="1:17" ht="13.15" hidden="1" customHeight="1" x14ac:dyDescent="0.2">
      <c r="A39" s="86" t="s">
        <v>26</v>
      </c>
      <c r="B39" s="87"/>
      <c r="C39" s="87"/>
      <c r="D39" s="58">
        <v>20</v>
      </c>
      <c r="E39" s="8">
        <v>0</v>
      </c>
      <c r="F39" s="22">
        <v>0</v>
      </c>
      <c r="K39" s="45"/>
      <c r="L39" s="46"/>
      <c r="M39" s="46"/>
      <c r="N39" s="107"/>
      <c r="O39" s="108"/>
      <c r="P39" s="26"/>
      <c r="Q39" s="94"/>
    </row>
    <row r="40" spans="1:17" ht="13.15" hidden="1" customHeight="1" x14ac:dyDescent="0.2">
      <c r="A40" s="82" t="s">
        <v>27</v>
      </c>
      <c r="B40" s="87"/>
      <c r="C40" s="87"/>
      <c r="D40" s="58">
        <v>21</v>
      </c>
      <c r="E40" s="8">
        <v>0</v>
      </c>
      <c r="F40" s="22">
        <v>0</v>
      </c>
      <c r="K40" s="109"/>
      <c r="L40" s="46"/>
      <c r="M40" s="46"/>
      <c r="N40" s="107"/>
      <c r="O40" s="108"/>
      <c r="P40" s="26"/>
      <c r="Q40" s="94"/>
    </row>
    <row r="41" spans="1:17" ht="13.15" hidden="1" customHeight="1" x14ac:dyDescent="0.2">
      <c r="A41" s="86" t="s">
        <v>28</v>
      </c>
      <c r="B41" s="87"/>
      <c r="C41" s="87"/>
      <c r="D41" s="58">
        <v>22</v>
      </c>
      <c r="E41" s="8">
        <v>0</v>
      </c>
      <c r="F41" s="22">
        <v>0</v>
      </c>
      <c r="K41" s="109"/>
      <c r="L41" s="46"/>
      <c r="M41" s="46"/>
      <c r="N41" s="107"/>
      <c r="O41" s="108"/>
      <c r="P41" s="26"/>
      <c r="Q41" s="94"/>
    </row>
    <row r="42" spans="1:17" ht="13.15" hidden="1" customHeight="1" x14ac:dyDescent="0.2">
      <c r="A42" s="86" t="s">
        <v>34</v>
      </c>
      <c r="B42" s="87"/>
      <c r="C42" s="87"/>
      <c r="D42" s="58">
        <v>23</v>
      </c>
      <c r="E42" s="8">
        <v>0</v>
      </c>
      <c r="F42" s="22">
        <v>0</v>
      </c>
      <c r="K42" s="45"/>
      <c r="L42" s="46"/>
      <c r="M42" s="46"/>
      <c r="N42" s="107"/>
      <c r="O42" s="108"/>
      <c r="P42" s="26"/>
      <c r="Q42" s="94"/>
    </row>
    <row r="43" spans="1:17" ht="13.15" customHeight="1" x14ac:dyDescent="0.2">
      <c r="A43" s="82" t="s">
        <v>29</v>
      </c>
      <c r="B43" s="87"/>
      <c r="C43" s="87"/>
      <c r="D43" s="58">
        <v>24</v>
      </c>
      <c r="E43" s="8">
        <v>1525</v>
      </c>
      <c r="F43" s="22">
        <f>E43/(E20/100)</f>
        <v>0.39809021115748972</v>
      </c>
      <c r="K43" s="45"/>
      <c r="L43" s="46"/>
      <c r="M43" s="46"/>
      <c r="N43" s="107"/>
      <c r="O43" s="108"/>
      <c r="P43" s="26"/>
      <c r="Q43" s="94"/>
    </row>
    <row r="44" spans="1:17" ht="13.15" hidden="1" customHeight="1" x14ac:dyDescent="0.2">
      <c r="A44" s="82" t="s">
        <v>30</v>
      </c>
      <c r="B44" s="87"/>
      <c r="C44" s="87"/>
      <c r="D44" s="58">
        <v>25</v>
      </c>
      <c r="E44" s="8">
        <v>0</v>
      </c>
      <c r="F44" s="22">
        <v>0</v>
      </c>
      <c r="K44" s="45"/>
      <c r="L44" s="46"/>
      <c r="M44" s="46"/>
      <c r="N44" s="107"/>
      <c r="O44" s="25"/>
      <c r="P44" s="26"/>
      <c r="Q44" s="94"/>
    </row>
    <row r="45" spans="1:17" ht="13.15" hidden="1" customHeight="1" thickBot="1" x14ac:dyDescent="0.25">
      <c r="A45" s="84" t="s">
        <v>31</v>
      </c>
      <c r="B45" s="88"/>
      <c r="C45" s="88"/>
      <c r="D45" s="59">
        <v>26</v>
      </c>
      <c r="E45" s="14">
        <v>0</v>
      </c>
      <c r="F45" s="23">
        <v>0</v>
      </c>
      <c r="K45" s="94"/>
      <c r="L45" s="94"/>
      <c r="M45" s="94"/>
      <c r="N45" s="94"/>
      <c r="O45" s="94"/>
      <c r="P45" s="94"/>
      <c r="Q45" s="94"/>
    </row>
    <row r="46" spans="1:17" x14ac:dyDescent="0.2">
      <c r="A46" s="45"/>
      <c r="B46" s="46"/>
      <c r="C46" s="46"/>
      <c r="D46" s="47"/>
      <c r="E46" s="25"/>
      <c r="F46" s="26"/>
    </row>
    <row r="47" spans="1:17" x14ac:dyDescent="0.2">
      <c r="A47" s="45"/>
      <c r="B47" s="46"/>
      <c r="C47" s="46"/>
      <c r="D47" s="47"/>
      <c r="E47" s="25"/>
      <c r="F47" s="26"/>
    </row>
    <row r="48" spans="1:17" ht="18" customHeight="1" x14ac:dyDescent="0.2">
      <c r="A48" s="67" t="s">
        <v>56</v>
      </c>
      <c r="B48" s="6"/>
      <c r="C48" s="6"/>
      <c r="D48" s="6"/>
      <c r="E48" s="6"/>
      <c r="F48" s="6"/>
    </row>
    <row r="49" spans="1:16" s="30" customFormat="1" ht="15.75" customHeight="1" thickBot="1" x14ac:dyDescent="0.25">
      <c r="A49" s="48"/>
      <c r="B49" s="49"/>
      <c r="C49" s="49"/>
      <c r="D49" s="49"/>
      <c r="E49" s="49"/>
      <c r="F49" s="49"/>
    </row>
    <row r="50" spans="1:16" ht="22.9" customHeight="1" x14ac:dyDescent="0.25">
      <c r="A50" s="66"/>
      <c r="B50" s="65"/>
      <c r="C50" s="65"/>
      <c r="D50" s="64"/>
      <c r="E50" s="77" t="s">
        <v>65</v>
      </c>
      <c r="F50" s="78" t="s">
        <v>64</v>
      </c>
      <c r="H50" s="89"/>
      <c r="I50" s="89"/>
    </row>
    <row r="51" spans="1:16" ht="22.9" customHeight="1" thickBot="1" x14ac:dyDescent="0.25">
      <c r="A51" s="71" t="s">
        <v>39</v>
      </c>
      <c r="B51" s="70"/>
      <c r="C51" s="70"/>
      <c r="D51" s="72" t="s">
        <v>36</v>
      </c>
      <c r="E51" s="79" t="s">
        <v>63</v>
      </c>
      <c r="F51" s="76">
        <f>$F$19</f>
        <v>41639</v>
      </c>
      <c r="H51" s="89"/>
      <c r="I51" s="89"/>
    </row>
    <row r="52" spans="1:16" ht="13.15" customHeight="1" x14ac:dyDescent="0.2">
      <c r="A52" s="82" t="s">
        <v>35</v>
      </c>
      <c r="B52" s="62"/>
      <c r="C52" s="62"/>
      <c r="D52" s="58">
        <v>1</v>
      </c>
      <c r="E52" s="8">
        <v>125663033</v>
      </c>
      <c r="F52" s="83">
        <v>128039982</v>
      </c>
      <c r="H52" s="89"/>
      <c r="I52" s="89"/>
    </row>
    <row r="53" spans="1:16" ht="13.15" customHeight="1" thickBot="1" x14ac:dyDescent="0.25">
      <c r="A53" s="84" t="s">
        <v>32</v>
      </c>
      <c r="B53" s="63"/>
      <c r="C53" s="63"/>
      <c r="D53" s="59">
        <v>2</v>
      </c>
      <c r="E53" s="9">
        <v>1471734</v>
      </c>
      <c r="F53" s="85">
        <v>1499660</v>
      </c>
      <c r="H53" s="89"/>
      <c r="I53" s="89"/>
    </row>
    <row r="54" spans="1:16" ht="13.15" customHeight="1" x14ac:dyDescent="0.2">
      <c r="A54" s="45"/>
      <c r="B54" s="111"/>
      <c r="C54" s="111"/>
      <c r="D54" s="107"/>
      <c r="E54" s="108"/>
      <c r="F54" s="112"/>
      <c r="H54" s="89"/>
      <c r="I54" s="89"/>
    </row>
    <row r="55" spans="1:16" ht="13.15" customHeight="1" x14ac:dyDescent="0.2">
      <c r="A55" s="45"/>
      <c r="B55" s="111"/>
      <c r="C55" s="111"/>
      <c r="D55" s="107"/>
      <c r="E55" s="108"/>
      <c r="F55" s="112"/>
      <c r="H55" s="89"/>
      <c r="I55" s="89"/>
    </row>
    <row r="56" spans="1:16" ht="13.15" customHeight="1" x14ac:dyDescent="0.2">
      <c r="A56" s="67" t="s">
        <v>58</v>
      </c>
      <c r="B56" s="111"/>
      <c r="C56" s="111"/>
      <c r="D56" s="107"/>
      <c r="E56" s="108"/>
      <c r="F56" s="112"/>
      <c r="H56" s="89"/>
      <c r="I56" s="89"/>
    </row>
    <row r="57" spans="1:16" ht="13.15" customHeight="1" thickBot="1" x14ac:dyDescent="0.25">
      <c r="A57" s="45"/>
      <c r="B57" s="111"/>
      <c r="C57" s="118"/>
      <c r="D57" s="118"/>
      <c r="H57" s="89"/>
      <c r="I57" s="89"/>
    </row>
    <row r="58" spans="1:16" ht="13.15" customHeight="1" x14ac:dyDescent="0.2">
      <c r="A58" s="127" t="s">
        <v>59</v>
      </c>
      <c r="B58" s="129" t="s">
        <v>36</v>
      </c>
      <c r="C58" s="119" t="s">
        <v>60</v>
      </c>
      <c r="D58" s="120"/>
      <c r="E58" s="121"/>
      <c r="F58" s="122"/>
      <c r="H58" s="89"/>
      <c r="I58" s="89"/>
    </row>
    <row r="59" spans="1:16" ht="13.15" customHeight="1" thickBot="1" x14ac:dyDescent="0.25">
      <c r="A59" s="128"/>
      <c r="B59" s="130"/>
      <c r="C59" s="131" t="s">
        <v>40</v>
      </c>
      <c r="D59" s="132"/>
      <c r="E59" s="123">
        <v>41639</v>
      </c>
      <c r="F59" s="122"/>
      <c r="H59" s="89"/>
      <c r="I59" s="89"/>
    </row>
    <row r="60" spans="1:16" ht="13.15" customHeight="1" thickBot="1" x14ac:dyDescent="0.25">
      <c r="A60" s="124" t="s">
        <v>42</v>
      </c>
      <c r="B60" s="125">
        <v>1</v>
      </c>
      <c r="C60" s="133">
        <v>378611315</v>
      </c>
      <c r="D60" s="134"/>
      <c r="E60" s="135"/>
      <c r="F60" s="126"/>
      <c r="H60" s="89"/>
      <c r="I60" s="89"/>
    </row>
    <row r="61" spans="1:16" ht="13.15" customHeight="1" x14ac:dyDescent="0.2">
      <c r="H61" s="89"/>
      <c r="I61" s="89"/>
    </row>
    <row r="62" spans="1:16" s="7" customFormat="1" ht="46.5" customHeight="1" x14ac:dyDescent="0.25">
      <c r="A62" s="110" t="s">
        <v>44</v>
      </c>
      <c r="B62" s="113"/>
      <c r="C62" s="113"/>
      <c r="D62" s="114"/>
      <c r="E62" s="114"/>
      <c r="F62" s="115"/>
      <c r="G62" s="24"/>
      <c r="H62" s="116"/>
      <c r="I62" s="24"/>
      <c r="J62" s="24"/>
      <c r="K62" s="24"/>
      <c r="L62" s="24"/>
      <c r="M62" s="24"/>
      <c r="N62" s="24"/>
      <c r="O62" s="24"/>
      <c r="P62" s="24"/>
    </row>
  </sheetData>
  <mergeCells count="4">
    <mergeCell ref="A58:A59"/>
    <mergeCell ref="B58:B59"/>
    <mergeCell ref="C59:D59"/>
    <mergeCell ref="C60:E60"/>
  </mergeCells>
  <printOptions horizontalCentered="1"/>
  <pageMargins left="0.39370078740157483" right="0.39370078740157483" top="0.27559055118110237" bottom="0.19685039370078741" header="0.35433070866141736" footer="0.19685039370078741"/>
  <pageSetup paperSize="9" scale="9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2013_06</vt:lpstr>
      <vt:lpstr>2013_07</vt:lpstr>
      <vt:lpstr>2013_08</vt:lpstr>
      <vt:lpstr>2013_09</vt:lpstr>
      <vt:lpstr>2013_10</vt:lpstr>
      <vt:lpstr>2013_11</vt:lpstr>
      <vt:lpstr>2013_12</vt:lpstr>
      <vt:lpstr>'2013_06'!Oblast_tisku</vt:lpstr>
      <vt:lpstr>'2013_07'!Oblast_tisku</vt:lpstr>
      <vt:lpstr>'2013_08'!Oblast_tisku</vt:lpstr>
      <vt:lpstr>'2013_09'!Oblast_tisku</vt:lpstr>
      <vt:lpstr>'2013_10'!Oblast_tisku</vt:lpstr>
      <vt:lpstr>'2013_11'!Oblast_tisku</vt:lpstr>
      <vt:lpstr>'2013_12'!Oblast_tisku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Iveta Vicarova3</cp:lastModifiedBy>
  <cp:lastPrinted>2011-02-03T19:08:43Z</cp:lastPrinted>
  <dcterms:created xsi:type="dcterms:W3CDTF">2004-04-23T12:49:38Z</dcterms:created>
  <dcterms:modified xsi:type="dcterms:W3CDTF">2015-05-12T14:42:34Z</dcterms:modified>
</cp:coreProperties>
</file>