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1083643E-A8C8-4785-8D1D-35CABE7D3809}" xr6:coauthVersionLast="46" xr6:coauthVersionMax="46" xr10:uidLastSave="{00000000-0000-0000-0000-000000000000}"/>
  <bookViews>
    <workbookView xWindow="-108" yWindow="-108" windowWidth="23256" windowHeight="12576" tabRatio="907" firstSheet="5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48" l="1"/>
  <c r="E27" i="48"/>
  <c r="E24" i="48"/>
  <c r="E21" i="48"/>
  <c r="D46" i="47"/>
  <c r="E27" i="47"/>
  <c r="E24" i="47"/>
  <c r="E21" i="47"/>
  <c r="D46" i="46"/>
  <c r="E27" i="46"/>
  <c r="E24" i="46"/>
  <c r="E21" i="46"/>
  <c r="D46" i="45"/>
  <c r="E27" i="45"/>
  <c r="E24" i="45"/>
  <c r="E21" i="45"/>
  <c r="E20" i="48" l="1"/>
  <c r="F26" i="48" s="1"/>
  <c r="E20" i="47"/>
  <c r="F32" i="47" s="1"/>
  <c r="E20" i="46"/>
  <c r="F31" i="46" s="1"/>
  <c r="E20" i="45"/>
  <c r="F31" i="45" s="1"/>
  <c r="D46" i="44"/>
  <c r="E27" i="44"/>
  <c r="E24" i="44"/>
  <c r="E21" i="44"/>
  <c r="F29" i="48" l="1"/>
  <c r="F22" i="48"/>
  <c r="F30" i="48"/>
  <c r="F31" i="48"/>
  <c r="F25" i="48"/>
  <c r="F24" i="48" s="1"/>
  <c r="F23" i="48"/>
  <c r="F32" i="48"/>
  <c r="F28" i="48"/>
  <c r="F26" i="47"/>
  <c r="F28" i="47"/>
  <c r="F31" i="47"/>
  <c r="F25" i="47"/>
  <c r="F24" i="47" s="1"/>
  <c r="F22" i="47"/>
  <c r="F23" i="47"/>
  <c r="F29" i="47"/>
  <c r="F30" i="47"/>
  <c r="F22" i="46"/>
  <c r="F28" i="46"/>
  <c r="F30" i="46"/>
  <c r="F26" i="46"/>
  <c r="F23" i="46"/>
  <c r="F21" i="46" s="1"/>
  <c r="F29" i="46"/>
  <c r="F25" i="46"/>
  <c r="F24" i="46" s="1"/>
  <c r="F32" i="46"/>
  <c r="F22" i="45"/>
  <c r="F32" i="45"/>
  <c r="F28" i="45"/>
  <c r="F25" i="45"/>
  <c r="F29" i="45"/>
  <c r="F23" i="45"/>
  <c r="F26" i="45"/>
  <c r="F30" i="45"/>
  <c r="E20" i="44"/>
  <c r="F32" i="44" s="1"/>
  <c r="D46" i="43"/>
  <c r="E27" i="43"/>
  <c r="E24" i="43"/>
  <c r="E21" i="43"/>
  <c r="F21" i="48" l="1"/>
  <c r="F27" i="48"/>
  <c r="F27" i="47"/>
  <c r="F21" i="47"/>
  <c r="F20" i="47" s="1"/>
  <c r="F27" i="46"/>
  <c r="F20" i="46" s="1"/>
  <c r="F21" i="45"/>
  <c r="F24" i="45"/>
  <c r="F27" i="45"/>
  <c r="F22" i="44"/>
  <c r="F23" i="44"/>
  <c r="F25" i="44"/>
  <c r="F26" i="44"/>
  <c r="F28" i="44"/>
  <c r="F29" i="44"/>
  <c r="F30" i="44"/>
  <c r="F31" i="44"/>
  <c r="E20" i="43"/>
  <c r="F26" i="43" s="1"/>
  <c r="F22" i="43"/>
  <c r="F23" i="43"/>
  <c r="F29" i="43"/>
  <c r="F28" i="43"/>
  <c r="F31" i="43"/>
  <c r="F25" i="43"/>
  <c r="F24" i="43" s="1"/>
  <c r="D46" i="42"/>
  <c r="E27" i="42"/>
  <c r="E24" i="42"/>
  <c r="E21" i="42"/>
  <c r="F20" i="48" l="1"/>
  <c r="F20" i="45"/>
  <c r="F21" i="44"/>
  <c r="F27" i="44"/>
  <c r="F24" i="44"/>
  <c r="F30" i="43"/>
  <c r="F32" i="43"/>
  <c r="F27" i="43"/>
  <c r="F21" i="43"/>
  <c r="F20" i="43" s="1"/>
  <c r="E20" i="42"/>
  <c r="F25" i="42" s="1"/>
  <c r="D46" i="41"/>
  <c r="E27" i="41"/>
  <c r="E24" i="41"/>
  <c r="E21" i="41"/>
  <c r="F20" i="44" l="1"/>
  <c r="F32" i="42"/>
  <c r="F30" i="42"/>
  <c r="F22" i="42"/>
  <c r="F28" i="42"/>
  <c r="F26" i="42"/>
  <c r="F24" i="42" s="1"/>
  <c r="F23" i="42"/>
  <c r="F29" i="42"/>
  <c r="F31" i="42"/>
  <c r="E20" i="41"/>
  <c r="F31" i="41" s="1"/>
  <c r="D46" i="40"/>
  <c r="E27" i="40"/>
  <c r="E24" i="40"/>
  <c r="E21" i="40"/>
  <c r="F27" i="42" l="1"/>
  <c r="F21" i="42"/>
  <c r="F32" i="41"/>
  <c r="F25" i="41"/>
  <c r="F26" i="41"/>
  <c r="F29" i="41"/>
  <c r="F23" i="41"/>
  <c r="F28" i="41"/>
  <c r="F22" i="41"/>
  <c r="F30" i="41"/>
  <c r="E20" i="40"/>
  <c r="F31" i="40" s="1"/>
  <c r="D46" i="39"/>
  <c r="E27" i="39"/>
  <c r="E24" i="39"/>
  <c r="E21" i="39"/>
  <c r="F20" i="42" l="1"/>
  <c r="F24" i="41"/>
  <c r="F27" i="41"/>
  <c r="F21" i="41"/>
  <c r="F23" i="40"/>
  <c r="F25" i="40"/>
  <c r="F22" i="40"/>
  <c r="F28" i="40"/>
  <c r="F29" i="40"/>
  <c r="F30" i="40"/>
  <c r="F32" i="40"/>
  <c r="F26" i="40"/>
  <c r="E20" i="39"/>
  <c r="F25" i="39" s="1"/>
  <c r="D46" i="38"/>
  <c r="E27" i="38"/>
  <c r="E24" i="38"/>
  <c r="E21" i="38"/>
  <c r="F20" i="41" l="1"/>
  <c r="F24" i="40"/>
  <c r="F21" i="40"/>
  <c r="F27" i="40"/>
  <c r="F26" i="39"/>
  <c r="F24" i="39" s="1"/>
  <c r="F22" i="39"/>
  <c r="F32" i="39"/>
  <c r="F28" i="39"/>
  <c r="F23" i="39"/>
  <c r="F30" i="39"/>
  <c r="F27" i="39" s="1"/>
  <c r="F29" i="39"/>
  <c r="F31" i="39"/>
  <c r="E20" i="38"/>
  <c r="F31" i="38" s="1"/>
  <c r="D46" i="37"/>
  <c r="E27" i="37"/>
  <c r="E24" i="37"/>
  <c r="E21" i="37"/>
  <c r="F20" i="40" l="1"/>
  <c r="F21" i="39"/>
  <c r="F20" i="39"/>
  <c r="F29" i="38"/>
  <c r="F28" i="38"/>
  <c r="F22" i="38"/>
  <c r="F32" i="38"/>
  <c r="F23" i="38"/>
  <c r="F25" i="38"/>
  <c r="F30" i="38"/>
  <c r="F26" i="38"/>
  <c r="E20" i="37"/>
  <c r="F32" i="37" s="1"/>
  <c r="F27" i="38" l="1"/>
  <c r="F24" i="38"/>
  <c r="F21" i="38"/>
  <c r="F25" i="37"/>
  <c r="F26" i="37"/>
  <c r="F28" i="37"/>
  <c r="F23" i="37"/>
  <c r="F22" i="37"/>
  <c r="F29" i="37"/>
  <c r="F30" i="37"/>
  <c r="F31" i="37"/>
  <c r="F20" i="38" l="1"/>
  <c r="F21" i="37"/>
  <c r="F27" i="37"/>
  <c r="F24" i="37"/>
  <c r="F20" i="37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<sst xmlns="http://schemas.openxmlformats.org/spreadsheetml/2006/main" count="612" uniqueCount="55">
  <si>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</si>
  <si>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</si>
  <si>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</si>
  <si>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emerging markets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</si>
  <si>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</si>
  <si>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</si>
  <si>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</si>
  <si>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</si>
  <si>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</si>
  <si>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</si>
  <si>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</si>
  <si>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</si>
  <si>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</si>
  <si>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</si>
  <si>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</si>
  <si>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</si>
  <si>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</si>
  <si>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</si>
  <si>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</si>
  <si>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</si>
  <si>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</si>
  <si>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</si>
  <si>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</si>
  <si>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</si>
  <si>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</si>
  <si>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</si>
  <si>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</si>
  <si>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</si>
  <si>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</si>
  <si>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</si>
  <si>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</si>
  <si>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</si>
  <si>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</si>
  <si>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</si>
  <si>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</si>
  <si>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</si>
  <si>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</si>
  <si>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CZ0008475274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</si>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</sst>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0" fontId="21" fillId="0" borderId="0" xfId="1" applyFont="1"/>
    <xf numFmtId="0" fontId="20" fillId="0" borderId="0" xfId="1" applyFont="1" applyFill="1" applyBorder="1" applyAlignment="1">
      <alignment vertical="center"/>
    </xf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0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B057E3-FB67-4641-9F14-B1B47F977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4F8B65-855D-4289-9A5E-D4449DA15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D501B2-AA03-4398-BA18-07858B450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BCBEC0-EF9D-4FBA-8E9D-30C756ABA5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AE5822-156C-4D24-B080-BDA08FCC7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55E23A-E021-4785-AA88-F5BEC35B1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BF125C-EBBA-4D88-8659-2C4C58F6A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9F7A7F-883D-4960-BF9C-89A55EC4C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CF3254-2327-4273-9091-6717FC41E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B58FCE-CFB1-4DE2-9E8E-A4C4EA039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D29EC5-AAB9-40DE-9CAC-22D345D57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E78336-7E14-4D50-9BB6-F9F634574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24D8-8D74-44C8-9452-6C2F607FABF9}">
  <sheetPr>
    <pageSetUpPr fitToPage="1"/>
  </sheetPr>
  <dimension ref="A1:H49"/>
  <sheetViews>
    <sheetView workbookViewId="0">
      <selection activeCell="B11" sqref="B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44227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240614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12181</v>
      </c>
      <c r="F21" s="61">
        <f>+F22+F23</f>
        <v>5.0624651932140274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12181</v>
      </c>
      <c r="F22" s="61">
        <f>E22/E20*100</f>
        <v>5.0624651932140274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226937</v>
      </c>
      <c r="F27" s="61">
        <f>+F28+F29+F30</f>
        <v>94.315792098547874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226937</v>
      </c>
      <c r="F29" s="61">
        <f>E29/$E$20*100</f>
        <v>94.315792098547874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1496</v>
      </c>
      <c r="F32" s="74">
        <f>E32/$E$20*100</f>
        <v>0.62174270823809086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5692301</v>
      </c>
      <c r="D40" s="91">
        <v>1588785</v>
      </c>
      <c r="E40" s="90">
        <v>6068536</v>
      </c>
      <c r="F40" s="92">
        <v>1743194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44227</v>
      </c>
      <c r="E46" s="29"/>
    </row>
    <row r="47" spans="1:6" ht="13.8" thickBot="1" x14ac:dyDescent="0.3">
      <c r="A47" s="88" t="s">
        <v>37</v>
      </c>
      <c r="B47" s="54">
        <v>1</v>
      </c>
      <c r="C47" s="104">
        <v>233377302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D92B-D477-4DB3-8A6F-ABA420630A05}">
  <sheetPr>
    <pageSetUpPr fitToPage="1"/>
  </sheetPr>
  <dimension ref="A1:H49"/>
  <sheetViews>
    <sheetView topLeftCell="A35" workbookViewId="0">
      <selection activeCell="D9" sqref="D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44500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262942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11285</v>
      </c>
      <c r="F21" s="61">
        <f>+F22+F23</f>
        <v>4.2918210099565677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11285</v>
      </c>
      <c r="F22" s="61">
        <f>E22/E20*100</f>
        <v>4.2918210099565677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249386</v>
      </c>
      <c r="F27" s="61">
        <f>+F28+F29+F30</f>
        <v>94.844490419940513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249386</v>
      </c>
      <c r="F29" s="61">
        <f>E29/$E$20*100</f>
        <v>94.844490419940513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2271</v>
      </c>
      <c r="F32" s="74">
        <f>E32/$E$20*100</f>
        <v>0.86368857010291245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52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5540950</v>
      </c>
      <c r="D40" s="91">
        <v>5236350</v>
      </c>
      <c r="E40" s="90">
        <v>5955863</v>
      </c>
      <c r="F40" s="92">
        <v>5594136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44500</v>
      </c>
      <c r="E46" s="29"/>
    </row>
    <row r="47" spans="1:6" ht="13.8" thickBot="1" x14ac:dyDescent="0.3">
      <c r="A47" s="88" t="s">
        <v>37</v>
      </c>
      <c r="B47" s="54">
        <v>1</v>
      </c>
      <c r="C47" s="104">
        <v>259013875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201C0-149E-4624-98E7-FF23C5D14F5C}">
  <sheetPr>
    <pageSetUpPr fitToPage="1"/>
  </sheetPr>
  <dimension ref="A1:H49"/>
  <sheetViews>
    <sheetView workbookViewId="0">
      <selection activeCell="E32" sqref="E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44530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232467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15115</v>
      </c>
      <c r="F21" s="61">
        <f>+F22+F23</f>
        <v>6.5019981330683496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15115</v>
      </c>
      <c r="F22" s="61">
        <f>E22/E20*100</f>
        <v>6.5019981330683496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216698</v>
      </c>
      <c r="F27" s="61">
        <f>+F28+F29+F30</f>
        <v>93.216671613605371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216698</v>
      </c>
      <c r="F29" s="61">
        <f>E29/$E$20*100</f>
        <v>93.216671613605371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654</v>
      </c>
      <c r="F32" s="74">
        <f>E32/$E$20*100</f>
        <v>0.28133025332627859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4784913</v>
      </c>
      <c r="D40" s="91">
        <v>27134280</v>
      </c>
      <c r="E40" s="90">
        <v>5252773</v>
      </c>
      <c r="F40" s="92">
        <v>29547803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44530</v>
      </c>
      <c r="E46" s="29"/>
    </row>
    <row r="47" spans="1:6" ht="13.8" thickBot="1" x14ac:dyDescent="0.3">
      <c r="A47" s="88" t="s">
        <v>37</v>
      </c>
      <c r="B47" s="54">
        <v>1</v>
      </c>
      <c r="C47" s="104">
        <v>230975047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A3F5B-BCEE-4521-980F-2B9F6E3D4129}">
  <sheetPr>
    <pageSetUpPr fitToPage="1"/>
  </sheetPr>
  <dimension ref="A1:H49"/>
  <sheetViews>
    <sheetView tabSelected="1" workbookViewId="0">
      <selection activeCell="H1" sqref="H1:H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44561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229011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16768</v>
      </c>
      <c r="F21" s="61">
        <f>+F22+F23</f>
        <v>7.3219190344568599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16768</v>
      </c>
      <c r="F22" s="61">
        <f>E22/E20*100</f>
        <v>7.3219190344568599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207927</v>
      </c>
      <c r="F27" s="61">
        <f>+F28+F29+F30</f>
        <v>90.793455336206563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207927</v>
      </c>
      <c r="F29" s="61">
        <f>E29/$E$20*100</f>
        <v>90.793455336206563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4316</v>
      </c>
      <c r="F32" s="74">
        <f>E32/$E$20*100</f>
        <v>1.884625629336582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4570411</v>
      </c>
      <c r="D40" s="91">
        <v>2608082</v>
      </c>
      <c r="E40" s="90">
        <v>4822145</v>
      </c>
      <c r="F40" s="92">
        <v>2782972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44561</v>
      </c>
      <c r="E46" s="29"/>
    </row>
    <row r="47" spans="1:6" ht="13.8" thickBot="1" x14ac:dyDescent="0.3">
      <c r="A47" s="88" t="s">
        <v>37</v>
      </c>
      <c r="B47" s="54">
        <v>1</v>
      </c>
      <c r="C47" s="104">
        <v>228185494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4C049-92BB-44CF-A708-B3F02783E068}">
  <sheetPr>
    <pageSetUpPr fitToPage="1"/>
  </sheetPr>
  <dimension ref="A1:H49"/>
  <sheetViews>
    <sheetView workbookViewId="0">
      <selection activeCell="D22" sqref="D2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44255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248335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14721</v>
      </c>
      <c r="F21" s="61">
        <f>+F22+F23</f>
        <v>5.9278796786598749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14721</v>
      </c>
      <c r="F22" s="61">
        <f>E22/E20*100</f>
        <v>5.9278796786598749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232440</v>
      </c>
      <c r="F27" s="61">
        <f>+F28+F29+F30</f>
        <v>93.599371816296539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232440</v>
      </c>
      <c r="F29" s="61">
        <f>E29/$E$20*100</f>
        <v>93.599371816296539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1174</v>
      </c>
      <c r="F32" s="74">
        <f>E32/$E$20*100</f>
        <v>0.47274850504359028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4906333</v>
      </c>
      <c r="D40" s="91">
        <v>2413160</v>
      </c>
      <c r="E40" s="90">
        <v>5579333</v>
      </c>
      <c r="F40" s="92">
        <v>2722919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44255</v>
      </c>
      <c r="E46" s="29"/>
    </row>
    <row r="47" spans="1:6" ht="13.8" thickBot="1" x14ac:dyDescent="0.3">
      <c r="A47" s="88" t="s">
        <v>37</v>
      </c>
      <c r="B47" s="54">
        <v>1</v>
      </c>
      <c r="C47" s="104">
        <v>239861353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C284F-1FA2-4590-A1D1-0455320CAC3E}">
  <sheetPr>
    <pageSetUpPr fitToPage="1"/>
  </sheetPr>
  <dimension ref="A1:H49"/>
  <sheetViews>
    <sheetView workbookViewId="0">
      <selection activeCell="E21" sqref="E2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44286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248649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16209</v>
      </c>
      <c r="F21" s="61">
        <f>+F22+F23</f>
        <v>6.5188277451347076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16209</v>
      </c>
      <c r="F22" s="61">
        <f>E22/E20*100</f>
        <v>6.5188277451347076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230941</v>
      </c>
      <c r="F27" s="61">
        <f>+F28+F29+F30</f>
        <v>92.878314411077469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230941</v>
      </c>
      <c r="F29" s="61">
        <f>E29/$E$20*100</f>
        <v>92.878314411077469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1499</v>
      </c>
      <c r="F32" s="74">
        <f>E32/$E$20*100</f>
        <v>0.60285784378782936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45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3089144</v>
      </c>
      <c r="D40" s="91">
        <v>1409059</v>
      </c>
      <c r="E40" s="90">
        <v>3393842</v>
      </c>
      <c r="F40" s="92">
        <v>1539510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44286</v>
      </c>
      <c r="E46" s="29"/>
    </row>
    <row r="47" spans="1:6" ht="13.8" thickBot="1" x14ac:dyDescent="0.3">
      <c r="A47" s="88" t="s">
        <v>37</v>
      </c>
      <c r="B47" s="54">
        <v>1</v>
      </c>
      <c r="C47" s="104">
        <v>240641588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F485-E642-4A4B-94FE-97F9BCC24134}">
  <sheetPr>
    <pageSetUpPr fitToPage="1"/>
  </sheetPr>
  <dimension ref="A1:H49"/>
  <sheetViews>
    <sheetView workbookViewId="0">
      <selection activeCell="G29" sqref="G2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44316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247784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11487</v>
      </c>
      <c r="F21" s="61">
        <f>+F22+F23</f>
        <v>4.6358925515771805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11487</v>
      </c>
      <c r="F22" s="61">
        <f>E22/E20*100</f>
        <v>4.6358925515771805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233550</v>
      </c>
      <c r="F27" s="61">
        <f>+F28+F29+F30</f>
        <v>94.255480579859878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233550</v>
      </c>
      <c r="F29" s="61">
        <f>E29/$E$20*100</f>
        <v>94.255480579859878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2747</v>
      </c>
      <c r="F32" s="74">
        <f>E32/$E$20*100</f>
        <v>1.1086268685629419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46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2297404</v>
      </c>
      <c r="D40" s="91">
        <v>2146424</v>
      </c>
      <c r="E40" s="90">
        <v>2531947</v>
      </c>
      <c r="F40" s="92">
        <v>2359442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44316</v>
      </c>
      <c r="E46" s="29"/>
    </row>
    <row r="47" spans="1:6" ht="13.8" thickBot="1" x14ac:dyDescent="0.3">
      <c r="A47" s="88" t="s">
        <v>37</v>
      </c>
      <c r="B47" s="54">
        <v>1</v>
      </c>
      <c r="C47" s="104">
        <v>240194981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722FC-C4D7-4D9D-8A06-8DAA00A75FAB}">
  <sheetPr>
    <pageSetUpPr fitToPage="1"/>
  </sheetPr>
  <dimension ref="A1:H49"/>
  <sheetViews>
    <sheetView workbookViewId="0">
      <selection activeCell="F8" sqref="F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44347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251274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10405</v>
      </c>
      <c r="F21" s="61">
        <f>+F22+F23</f>
        <v>4.1408979838741766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10405</v>
      </c>
      <c r="F22" s="61">
        <f>E22/E20*100</f>
        <v>4.1408979838741766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236196</v>
      </c>
      <c r="F27" s="61">
        <f>+F28+F29+F30</f>
        <v>93.99937916378137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236196</v>
      </c>
      <c r="F29" s="61">
        <f>E29/$E$20*100</f>
        <v>93.99937916378137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4673</v>
      </c>
      <c r="F32" s="74">
        <f>E32/$E$20*100</f>
        <v>1.8597228523444527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47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7260346</v>
      </c>
      <c r="D40" s="91">
        <v>425530</v>
      </c>
      <c r="E40" s="90">
        <v>7805455</v>
      </c>
      <c r="F40" s="92">
        <v>458334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44347</v>
      </c>
      <c r="E46" s="29"/>
    </row>
    <row r="47" spans="1:6" ht="13.8" thickBot="1" x14ac:dyDescent="0.3">
      <c r="A47" s="88" t="s">
        <v>37</v>
      </c>
      <c r="B47" s="54">
        <v>1</v>
      </c>
      <c r="C47" s="104">
        <v>244249343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1E04-AD0B-46FE-9FC2-1A85EEC80577}">
  <sheetPr>
    <pageSetUpPr fitToPage="1"/>
  </sheetPr>
  <dimension ref="A1:H49"/>
  <sheetViews>
    <sheetView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44377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259522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8777</v>
      </c>
      <c r="F21" s="61">
        <f>+F22+F23</f>
        <v>3.3819868835782709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8777</v>
      </c>
      <c r="F22" s="61">
        <f>E22/E20*100</f>
        <v>3.3819868835782709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245598</v>
      </c>
      <c r="F27" s="61">
        <f>+F28+F29+F30</f>
        <v>94.634751581754145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245598</v>
      </c>
      <c r="F29" s="61">
        <f>E29/$E$20*100</f>
        <v>94.634751581754145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5147</v>
      </c>
      <c r="F32" s="74">
        <f>E32/$E$20*100</f>
        <v>1.983261534667581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48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4804869</v>
      </c>
      <c r="D40" s="91">
        <v>774033</v>
      </c>
      <c r="E40" s="90">
        <v>5299178</v>
      </c>
      <c r="F40" s="92">
        <v>851647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44377</v>
      </c>
      <c r="E46" s="29"/>
    </row>
    <row r="47" spans="1:6" ht="13.8" thickBot="1" x14ac:dyDescent="0.3">
      <c r="A47" s="88" t="s">
        <v>37</v>
      </c>
      <c r="B47" s="54">
        <v>1</v>
      </c>
      <c r="C47" s="104">
        <v>256390063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48A9-5B97-49A3-87E2-34BEC9B33112}">
  <sheetPr>
    <pageSetUpPr fitToPage="1"/>
  </sheetPr>
  <dimension ref="A1:H49"/>
  <sheetViews>
    <sheetView topLeftCell="A16" workbookViewId="0">
      <selection activeCell="E27" sqref="E2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44408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247610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9969</v>
      </c>
      <c r="F21" s="61">
        <f>+F22+F23</f>
        <v>4.0260894148055408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9969</v>
      </c>
      <c r="F22" s="61">
        <f>E22/E20*100</f>
        <v>4.0260894148055408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232903</v>
      </c>
      <c r="F27" s="61">
        <f>+F28+F29+F30</f>
        <v>94.060417592181253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232903</v>
      </c>
      <c r="F29" s="61">
        <f>E29/$E$20*100</f>
        <v>94.060417592181253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4738</v>
      </c>
      <c r="F32" s="74">
        <f>E32/$E$20*100</f>
        <v>1.9134929930132063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49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2752504</v>
      </c>
      <c r="D40" s="91">
        <v>2082304</v>
      </c>
      <c r="E40" s="90">
        <v>3024718.47</v>
      </c>
      <c r="F40" s="92">
        <v>2300820.42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44408</v>
      </c>
      <c r="E46" s="29"/>
    </row>
    <row r="47" spans="1:6" ht="13.8" thickBot="1" x14ac:dyDescent="0.3">
      <c r="A47" s="88" t="s">
        <v>37</v>
      </c>
      <c r="B47" s="54">
        <v>1</v>
      </c>
      <c r="C47" s="104">
        <v>245753436.50999999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1EE50-C40A-4F26-8B59-9EC1ED050CEB}">
  <sheetPr>
    <pageSetUpPr fitToPage="1"/>
  </sheetPr>
  <dimension ref="A1:H49"/>
  <sheetViews>
    <sheetView workbookViewId="0">
      <selection activeCell="E20" sqref="E2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44439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252525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13333</v>
      </c>
      <c r="F21" s="61">
        <f>+F22+F23</f>
        <v>5.2798732798732795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13333</v>
      </c>
      <c r="F22" s="61">
        <f>E22/E20*100</f>
        <v>5.2798732798732795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234228</v>
      </c>
      <c r="F27" s="61">
        <f>+F28+F29+F30</f>
        <v>92.754380754380747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234228</v>
      </c>
      <c r="F29" s="61">
        <f>E29/$E$20*100</f>
        <v>92.754380754380747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4964</v>
      </c>
      <c r="F32" s="74">
        <f>E32/$E$20*100</f>
        <v>1.9657459657459659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50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3859117</v>
      </c>
      <c r="D40" s="91">
        <v>373062</v>
      </c>
      <c r="E40" s="90">
        <v>4136430</v>
      </c>
      <c r="F40" s="92">
        <v>399197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44439</v>
      </c>
      <c r="E46" s="29"/>
    </row>
    <row r="47" spans="1:6" ht="13.8" thickBot="1" x14ac:dyDescent="0.3">
      <c r="A47" s="88" t="s">
        <v>37</v>
      </c>
      <c r="B47" s="54">
        <v>1</v>
      </c>
      <c r="C47" s="104">
        <v>250417269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64D54-2BFF-49EC-A4AA-FF1D7A4FF60A}">
  <sheetPr>
    <pageSetUpPr fitToPage="1"/>
  </sheetPr>
  <dimension ref="A1:H49"/>
  <sheetViews>
    <sheetView workbookViewId="0">
      <selection activeCell="E7" sqref="E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44469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257172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14966</v>
      </c>
      <c r="F21" s="61">
        <f>+F22+F23</f>
        <v>5.8194515732661412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14966</v>
      </c>
      <c r="F22" s="61">
        <f>E22/E20*100</f>
        <v>5.8194515732661412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237079</v>
      </c>
      <c r="F27" s="61">
        <f>+F28+F29+F30</f>
        <v>92.186941035571522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237079</v>
      </c>
      <c r="F29" s="61">
        <f>E29/$E$20*100</f>
        <v>92.186941035571522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5127</v>
      </c>
      <c r="F32" s="74">
        <f>E32/$E$20*100</f>
        <v>1.9936073911623349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51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7886836</v>
      </c>
      <c r="D40" s="91">
        <v>1487043</v>
      </c>
      <c r="E40" s="90">
        <v>8527619</v>
      </c>
      <c r="F40" s="92">
        <v>1604712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44469</v>
      </c>
      <c r="E46" s="29"/>
    </row>
    <row r="47" spans="1:6" ht="13.8" thickBot="1" x14ac:dyDescent="0.3">
      <c r="A47" s="88" t="s">
        <v>37</v>
      </c>
      <c r="B47" s="54">
        <v>1</v>
      </c>
      <c r="C47" s="104">
        <v>255023973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2022-01-07T10:21:23Z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2020-11-24T10:28:53Z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7be248ff-c822-4b28-bd7e-b7c0d6d0ae4e</vt:lpwstr>
  </property>
  <property fmtid="{D5CDD505-2E9C-101B-9397-08002B2CF9AE}" pid="8" name="MSIP_Label_2a6524ed-fb1a-49fd-bafe-15c5e5ffd047_ContentBits">
    <vt:lpwstr>0</vt:lpwstr>
  </property>
</Properties>
</file>